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5" yWindow="3135" windowWidth="20520" windowHeight="3150" tabRatio="1000" firstSheet="13" activeTab="13"/>
  </bookViews>
  <sheets>
    <sheet name="Bia" sheetId="99" r:id="rId1"/>
    <sheet name="Menu" sheetId="28" r:id="rId2"/>
    <sheet name="Ts" sheetId="4" r:id="rId3"/>
    <sheet name="A2" sheetId="50" r:id="rId4"/>
    <sheet name="B1" sheetId="84" r:id="rId5"/>
    <sheet name="B2" sheetId="96" r:id="rId6"/>
    <sheet name="C1" sheetId="26" r:id="rId7"/>
    <sheet name="C2" sheetId="25" r:id="rId8"/>
    <sheet name="C4" sheetId="35" r:id="rId9"/>
    <sheet name="C3" sheetId="29" r:id="rId10"/>
    <sheet name="C5" sheetId="36" r:id="rId11"/>
    <sheet name="C6" sheetId="32" r:id="rId12"/>
    <sheet name="C7" sheetId="76" r:id="rId13"/>
    <sheet name="KhoiLuong" sheetId="71" r:id="rId14"/>
    <sheet name="Data" sheetId="88" state="hidden" r:id="rId15"/>
  </sheets>
  <definedNames>
    <definedName name="_a129" localSheetId="0"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Fill" localSheetId="5" hidden="1">#REF!</definedName>
    <definedName name="_Fill" localSheetId="0" hidden="1">#REF!</definedName>
    <definedName name="_Fill" hidden="1">#REF!</definedName>
    <definedName name="_Key1" localSheetId="5" hidden="1">#REF!</definedName>
    <definedName name="_Key1" localSheetId="0" hidden="1">#REF!</definedName>
    <definedName name="_Key1" hidden="1">#REF!</definedName>
    <definedName name="_Key2" localSheetId="5" hidden="1">#REF!</definedName>
    <definedName name="_Key2" localSheetId="0" hidden="1">#REF!</definedName>
    <definedName name="_Key2" hidden="1">#REF!</definedName>
    <definedName name="_Order1" hidden="1">255</definedName>
    <definedName name="_Order2" hidden="1">255</definedName>
    <definedName name="_Sort" localSheetId="5" hidden="1">#REF!</definedName>
    <definedName name="_Sort" localSheetId="0" hidden="1">#REF!</definedName>
    <definedName name="_Sort" hidden="1">#REF!</definedName>
    <definedName name="aaaaaa" localSheetId="0" hidden="1">{"Offgrid",#N/A,FALSE,"OFFGRID";"Region",#N/A,FALSE,"REGION";"Offgrid -2",#N/A,FALSE,"OFFGRID";"WTP",#N/A,FALSE,"WTP";"WTP -2",#N/A,FALSE,"WTP";"Project",#N/A,FALSE,"PROJECT";"Summary -2",#N/A,FALSE,"SUMMARY"}</definedName>
    <definedName name="aaaaaa" hidden="1">{"Offgrid",#N/A,FALSE,"OFFGRID";"Region",#N/A,FALSE,"REGION";"Offgrid -2",#N/A,FALSE,"OFFGRID";"WTP",#N/A,FALSE,"WTP";"WTP -2",#N/A,FALSE,"WTP";"Project",#N/A,FALSE,"PROJECT";"Summary -2",#N/A,FALSE,"SUMMARY"}</definedName>
    <definedName name="asssss" localSheetId="0" hidden="1">{"'Sheet1'!$L$16"}</definedName>
    <definedName name="asssss" hidden="1">{"'Sheet1'!$L$16"}</definedName>
    <definedName name="bbbb" localSheetId="0" hidden="1">{"Offgrid",#N/A,FALSE,"OFFGRID";"Region",#N/A,FALSE,"REGION";"Offgrid -2",#N/A,FALSE,"OFFGRID";"WTP",#N/A,FALSE,"WTP";"WTP -2",#N/A,FALSE,"WTP";"Project",#N/A,FALSE,"PROJECT";"Summary -2",#N/A,FALSE,"SUMMARY"}</definedName>
    <definedName name="bbbb" hidden="1">{"Offgrid",#N/A,FALSE,"OFFGRID";"Region",#N/A,FALSE,"REGION";"Offgrid -2",#N/A,FALSE,"OFFGRID";"WTP",#N/A,FALSE,"WTP";"WTP -2",#N/A,FALSE,"WTP";"Project",#N/A,FALSE,"PROJECT";"Summary -2",#N/A,FALSE,"SUMMARY"}</definedName>
    <definedName name="ccc" localSheetId="0" hidden="1">{"'Sheet1'!$L$16"}</definedName>
    <definedName name="ccc" hidden="1">{"'Sheet1'!$L$16"}</definedName>
    <definedName name="Coc">#REF!</definedName>
    <definedName name="CViec">#REF!</definedName>
    <definedName name="dddddd" localSheetId="0" hidden="1">{"Offgrid",#N/A,FALSE,"OFFGRID";"Region",#N/A,FALSE,"REGION";"Offgrid -2",#N/A,FALSE,"OFFGRID";"WTP",#N/A,FALSE,"WTP";"WTP -2",#N/A,FALSE,"WTP";"Project",#N/A,FALSE,"PROJECT";"Summary -2",#N/A,FALSE,"SUMMARY"}</definedName>
    <definedName name="dddddd" hidden="1">{"Offgrid",#N/A,FALSE,"OFFGRID";"Region",#N/A,FALSE,"REGION";"Offgrid -2",#N/A,FALSE,"OFFGRID";"WTP",#N/A,FALSE,"WTP";"WTP -2",#N/A,FALSE,"WTP";"Project",#N/A,FALSE,"PROJECT";"Summary -2",#N/A,FALSE,"SUMMARY"}</definedName>
    <definedName name="FiLL" localSheetId="0" hidden="1">#REF!</definedName>
    <definedName name="FiLL" hidden="1">#REF!</definedName>
    <definedName name="Gio_bd">#REF!</definedName>
    <definedName name="Gio_kt">#REF!</definedName>
    <definedName name="GVLDGCT">#REF!</definedName>
    <definedName name="h" localSheetId="0" hidden="1">{"'Sheet1'!$L$16"}</definedName>
    <definedName name="h" localSheetId="12" hidden="1">{"'Sheet1'!$L$16"}</definedName>
    <definedName name="h" hidden="1">{"'Sheet1'!$L$16"}</definedName>
    <definedName name="HangmucCV">#REF!</definedName>
    <definedName name="hhhhhu" localSheetId="0" hidden="1">{"'Sheet1'!$L$16"}</definedName>
    <definedName name="hhhhhu" hidden="1">{"'Sheet1'!$L$16"}</definedName>
    <definedName name="HTML_CodePage" hidden="1">950</definedName>
    <definedName name="HTML_Control" localSheetId="0" hidden="1">{"'Sheet1'!$L$16"}</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localSheetId="12" hidden="1">{"'Sheet1'!$L$16"}</definedName>
    <definedName name="huy" hidden="1">{"'Sheet1'!$L$16"}</definedName>
    <definedName name="k" localSheetId="0" hidden="1">{"Offgrid",#N/A,FALSE,"OFFGRID";"Region",#N/A,FALSE,"REGION";"Offgrid -2",#N/A,FALSE,"OFFGRID";"WTP",#N/A,FALSE,"WTP";"WTP -2",#N/A,FALSE,"WTP";"Project",#N/A,FALSE,"PROJECT";"Summary -2",#N/A,FALSE,"SUMMARY"}</definedName>
    <definedName name="k" localSheetId="12" hidden="1">{"Offgrid",#N/A,FALSE,"OFFGRID";"Region",#N/A,FALSE,"REGION";"Offgrid -2",#N/A,FALSE,"OFFGRID";"WTP",#N/A,FALSE,"WTP";"WTP -2",#N/A,FALSE,"WTP";"Project",#N/A,FALSE,"PROJECT";"Summary -2",#N/A,FALSE,"SUMMARY"}</definedName>
    <definedName name="k" hidden="1">{"Offgrid",#N/A,FALSE,"OFFGRID";"Region",#N/A,FALSE,"REGION";"Offgrid -2",#N/A,FALSE,"OFFGRID";"WTP",#N/A,FALSE,"WTP";"WTP -2",#N/A,FALSE,"WTP";"Project",#N/A,FALSE,"PROJECT";"Summary -2",#N/A,FALSE,"SUMMARY"}</definedName>
    <definedName name="LT_dau">#REF!</definedName>
    <definedName name="Ngaythang">#REF!</definedName>
    <definedName name="_xlnm.Print_Area" localSheetId="3">'A2'!$B$2:$H$235</definedName>
    <definedName name="_xlnm.Print_Area" localSheetId="4">'B1'!$B$2:$K$53</definedName>
    <definedName name="_xlnm.Print_Area" localSheetId="5">'B2'!$B$2:$K$52</definedName>
    <definedName name="_xlnm.Print_Area" localSheetId="6">'C1'!$B$2:$K$90</definedName>
    <definedName name="_xlnm.Print_Area" localSheetId="7">'C2'!$B$2:$K$46</definedName>
    <definedName name="_xlnm.Print_Area" localSheetId="9">'C3'!$B$2:$K$88</definedName>
    <definedName name="_xlnm.Print_Area" localSheetId="8">'C4'!$B$2:$K$92</definedName>
    <definedName name="_xlnm.Print_Area" localSheetId="10">'C5'!$B$2:$K$83</definedName>
    <definedName name="_xlnm.Print_Area" localSheetId="11">'C6'!$B$2:$P$35</definedName>
    <definedName name="_xlnm.Print_Area" localSheetId="12">'C7'!$B$2:$K$92</definedName>
    <definedName name="_xlnm.Print_Area" localSheetId="13">KhoiLuong!$C:$T</definedName>
    <definedName name="_xlnm.Print_Area" localSheetId="1">Menu!$B$1:$C$73</definedName>
    <definedName name="_xlnm.Print_Area" localSheetId="2">Ts!$B$2:$H$72</definedName>
    <definedName name="_xlnm.Print_Titles" localSheetId="3">'A2'!$10:$10</definedName>
    <definedName name="_xlnm.Print_Titles" localSheetId="1">Menu!$2:$2</definedName>
    <definedName name="SBB">#REF!</definedName>
    <definedName name="ssssssss" localSheetId="0" hidden="1">{"Offgrid",#N/A,FALSE,"OFFGRID";"Region",#N/A,FALSE,"REGION";"Offgrid -2",#N/A,FALSE,"OFFGRID";"WTP",#N/A,FALSE,"WTP";"WTP -2",#N/A,FALSE,"WTP";"Project",#N/A,FALSE,"PROJECT";"Summary -2",#N/A,FALSE,"SUMMARY"}</definedName>
    <definedName name="ssssssss" hidden="1">{"Offgrid",#N/A,FALSE,"OFFGRID";"Region",#N/A,FALSE,"REGION";"Offgrid -2",#N/A,FALSE,"OFFGRID";"WTP",#N/A,FALSE,"WTP";"WTP -2",#N/A,FALSE,"WTP";"Project",#N/A,FALSE,"PROJECT";"Summary -2",#N/A,FALSE,"SUMMARY"}</definedName>
    <definedName name="TK_CHD">#REF!</definedName>
    <definedName name="TK_CHD1">#REF!</definedName>
    <definedName name="TK_DK">#REF!</definedName>
    <definedName name="TK_HD">#REF!</definedName>
    <definedName name="TK_SH">#REF!</definedName>
    <definedName name="TK_STH">#REF!</definedName>
    <definedName name="TK_STH1">#REF!</definedName>
    <definedName name="TK_T">#REF!</definedName>
    <definedName name="TK_TEN">#REF!</definedName>
    <definedName name="vvvvvvv" localSheetId="0" hidden="1">{#N/A,#N/A,FALSE,"Chi tiÆt"}</definedName>
    <definedName name="vvvvvvv" hidden="1">{#N/A,#N/A,FALSE,"Chi tiÆt"}</definedName>
    <definedName name="wrn.chi._.tiÆt." localSheetId="0" hidden="1">{#N/A,#N/A,FALSE,"Chi tiÆt"}</definedName>
    <definedName name="wrn.chi._.tiÆt." localSheetId="12" hidden="1">{#N/A,#N/A,FALSE,"Chi tiÆt"}</definedName>
    <definedName name="wrn.chi._.tiÆt." hidden="1">{#N/A,#N/A,FALSE,"Chi tiÆt"}</definedName>
    <definedName name="wrn.Report." localSheetId="0"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wwwwww" localSheetId="0" hidden="1">{"Offgrid",#N/A,FALSE,"OFFGRID";"Region",#N/A,FALSE,"REGION";"Offgrid -2",#N/A,FALSE,"OFFGRID";"WTP",#N/A,FALSE,"WTP";"WTP -2",#N/A,FALSE,"WTP";"Project",#N/A,FALSE,"PROJECT";"Summary -2",#N/A,FALSE,"SUMMARY"}</definedName>
    <definedName name="wwwwwww" hidden="1">{"Offgrid",#N/A,FALSE,"OFFGRID";"Region",#N/A,FALSE,"REGION";"Offgrid -2",#N/A,FALSE,"OFFGRID";"WTP",#N/A,FALSE,"WTP";"WTP -2",#N/A,FALSE,"WTP";"Project",#N/A,FALSE,"PROJECT";"Summary -2",#N/A,FALSE,"SUMMARY"}</definedName>
  </definedNames>
  <calcPr calcId="144525"/>
</workbook>
</file>

<file path=xl/calcChain.xml><?xml version="1.0" encoding="utf-8"?>
<calcChain xmlns="http://schemas.openxmlformats.org/spreadsheetml/2006/main">
  <c r="E20" i="99" l="1"/>
  <c r="E23" i="99" l="1"/>
  <c r="E22" i="99"/>
  <c r="E21" i="99"/>
  <c r="N33" i="99"/>
  <c r="L33" i="99"/>
  <c r="J33" i="99"/>
  <c r="B28" i="84" l="1"/>
  <c r="B40" i="84"/>
  <c r="E14" i="84"/>
  <c r="E13" i="84"/>
  <c r="E12" i="84"/>
  <c r="E11" i="84"/>
  <c r="B30" i="28"/>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40" i="96"/>
  <c r="B24" i="96"/>
  <c r="B12" i="96"/>
  <c r="B10" i="96"/>
  <c r="G5" i="96"/>
  <c r="B5" i="96"/>
  <c r="B2" i="96"/>
  <c r="B16" i="84"/>
  <c r="B5" i="84"/>
  <c r="B5" i="26"/>
  <c r="E22" i="26"/>
  <c r="E24" i="76"/>
  <c r="E24" i="35"/>
  <c r="E21" i="29"/>
  <c r="E21" i="35"/>
  <c r="E21" i="76"/>
  <c r="E21" i="36"/>
  <c r="E18" i="36"/>
  <c r="E18" i="35"/>
  <c r="E18" i="29"/>
  <c r="E13" i="25"/>
  <c r="E26" i="26"/>
  <c r="E15" i="76"/>
  <c r="E15" i="36"/>
  <c r="E15" i="35"/>
  <c r="E15" i="29"/>
  <c r="E19" i="26"/>
  <c r="C3" i="71"/>
  <c r="C2" i="71"/>
  <c r="E24" i="29"/>
  <c r="E26" i="25"/>
  <c r="E15" i="25"/>
  <c r="B2" i="84"/>
  <c r="B2" i="26"/>
  <c r="E18" i="76"/>
  <c r="E29" i="26"/>
  <c r="B56" i="28"/>
  <c r="G5" i="84"/>
  <c r="B65" i="28"/>
  <c r="B68" i="28" s="1"/>
  <c r="B69" i="28" s="1"/>
  <c r="B5" i="76"/>
  <c r="E11" i="76"/>
  <c r="E12" i="76"/>
  <c r="D16" i="76"/>
  <c r="I16" i="76"/>
  <c r="D17" i="76"/>
  <c r="I17" i="76"/>
  <c r="C19" i="76"/>
  <c r="D19" i="76"/>
  <c r="I19" i="76"/>
  <c r="C20" i="76"/>
  <c r="D20" i="76"/>
  <c r="I20" i="76"/>
  <c r="C22" i="76"/>
  <c r="D22" i="76"/>
  <c r="I22" i="76"/>
  <c r="C23" i="76"/>
  <c r="D23" i="76"/>
  <c r="I23" i="76"/>
  <c r="C25" i="76"/>
  <c r="D25" i="76"/>
  <c r="I25" i="76"/>
  <c r="C26" i="76"/>
  <c r="D26" i="76"/>
  <c r="I26" i="76"/>
  <c r="B27" i="76"/>
  <c r="B59" i="76" s="1"/>
  <c r="B61" i="76" s="1"/>
  <c r="B65" i="76" s="1"/>
  <c r="B70" i="76" s="1"/>
  <c r="B91" i="76"/>
  <c r="G91" i="76"/>
  <c r="J91" i="76"/>
  <c r="B15" i="26"/>
  <c r="B16" i="26"/>
  <c r="G5" i="26"/>
  <c r="B5" i="36"/>
  <c r="B5" i="35"/>
  <c r="B5" i="29"/>
  <c r="B5" i="25"/>
  <c r="E12" i="36"/>
  <c r="E11" i="36"/>
  <c r="E12" i="35"/>
  <c r="E11" i="35"/>
  <c r="E12" i="29"/>
  <c r="E11" i="29"/>
  <c r="E10" i="25"/>
  <c r="E9" i="25"/>
  <c r="E13" i="26"/>
  <c r="E12" i="26"/>
  <c r="E11" i="26"/>
  <c r="E10" i="26"/>
  <c r="F9" i="50"/>
  <c r="F8" i="50"/>
  <c r="F7" i="50"/>
  <c r="B27" i="28"/>
  <c r="K22" i="32"/>
  <c r="C22" i="32"/>
  <c r="K5" i="32"/>
  <c r="C5" i="32"/>
  <c r="B24" i="36"/>
  <c r="B56" i="36" s="1"/>
  <c r="B61" i="36" s="1"/>
  <c r="I23" i="36"/>
  <c r="D23" i="36"/>
  <c r="C23" i="36"/>
  <c r="I22" i="36"/>
  <c r="D22" i="36"/>
  <c r="C22" i="36"/>
  <c r="I20" i="36"/>
  <c r="D20" i="36"/>
  <c r="C20" i="36"/>
  <c r="I19" i="36"/>
  <c r="D19" i="36"/>
  <c r="C19" i="36"/>
  <c r="I17" i="36"/>
  <c r="D17" i="36"/>
  <c r="I16" i="36"/>
  <c r="D16" i="36"/>
  <c r="B27" i="35"/>
  <c r="B59" i="35" s="1"/>
  <c r="B61" i="35" s="1"/>
  <c r="B65" i="35" s="1"/>
  <c r="B70" i="35" s="1"/>
  <c r="I26" i="35"/>
  <c r="D26" i="35"/>
  <c r="C26" i="35"/>
  <c r="I25" i="35"/>
  <c r="D25" i="35"/>
  <c r="C25" i="35"/>
  <c r="I23" i="35"/>
  <c r="D23" i="35"/>
  <c r="C23" i="35"/>
  <c r="I22" i="35"/>
  <c r="D22" i="35"/>
  <c r="C22" i="35"/>
  <c r="I20" i="35"/>
  <c r="D20" i="35"/>
  <c r="C20" i="35"/>
  <c r="I19" i="35"/>
  <c r="D19" i="35"/>
  <c r="C19" i="35"/>
  <c r="I17" i="35"/>
  <c r="D17" i="35"/>
  <c r="I16" i="35"/>
  <c r="D16" i="35"/>
  <c r="B27" i="29"/>
  <c r="B29" i="29" s="1"/>
  <c r="B61" i="29" s="1"/>
  <c r="B66" i="29" s="1"/>
  <c r="I26" i="29"/>
  <c r="D26" i="29"/>
  <c r="C26" i="29"/>
  <c r="I25" i="29"/>
  <c r="D25" i="29"/>
  <c r="C25" i="29"/>
  <c r="I23" i="29"/>
  <c r="D23" i="29"/>
  <c r="C23" i="29"/>
  <c r="I22" i="29"/>
  <c r="D22" i="29"/>
  <c r="C22" i="29"/>
  <c r="I20" i="29"/>
  <c r="D20" i="29"/>
  <c r="C20" i="29"/>
  <c r="I19" i="29"/>
  <c r="D19" i="29"/>
  <c r="C19" i="29"/>
  <c r="I17" i="29"/>
  <c r="D17" i="29"/>
  <c r="I16" i="29"/>
  <c r="D16" i="29"/>
  <c r="B30" i="25"/>
  <c r="B31" i="25" s="1"/>
  <c r="B32" i="25" s="1"/>
  <c r="B33" i="25" s="1"/>
  <c r="B34" i="25" s="1"/>
  <c r="B35" i="25" s="1"/>
  <c r="B36" i="25" s="1"/>
  <c r="B17" i="25"/>
  <c r="B20" i="25" s="1"/>
  <c r="B23" i="25" s="1"/>
  <c r="B38" i="25" s="1"/>
  <c r="I16" i="25"/>
  <c r="D16" i="25"/>
  <c r="C16" i="25"/>
  <c r="I14" i="25"/>
  <c r="D14" i="25"/>
  <c r="C14" i="25"/>
  <c r="B76" i="26"/>
  <c r="B41" i="26"/>
  <c r="B48" i="26" s="1"/>
  <c r="I31" i="26"/>
  <c r="D31" i="26"/>
  <c r="C31" i="26"/>
  <c r="I30" i="26"/>
  <c r="D30" i="26"/>
  <c r="C30" i="26"/>
  <c r="I28" i="26"/>
  <c r="D28" i="26"/>
  <c r="C28" i="26"/>
  <c r="I27" i="26"/>
  <c r="D27" i="26"/>
  <c r="C27" i="26"/>
  <c r="I24" i="26"/>
  <c r="D24" i="26"/>
  <c r="C24" i="26"/>
  <c r="I23" i="26"/>
  <c r="D23" i="26"/>
  <c r="C23" i="26"/>
  <c r="I21" i="26"/>
  <c r="D21" i="26"/>
  <c r="C21" i="26"/>
  <c r="I20" i="26"/>
  <c r="D20" i="26"/>
  <c r="C20" i="26"/>
  <c r="C126" i="50"/>
  <c r="C127" i="50" s="1"/>
  <c r="C114" i="50"/>
  <c r="C89" i="50"/>
  <c r="C66" i="50"/>
  <c r="C67" i="50" s="1"/>
  <c r="B11" i="28"/>
  <c r="B12" i="28" s="1"/>
  <c r="B13" i="28" s="1"/>
  <c r="B14" i="28" s="1"/>
  <c r="B15" i="28" s="1"/>
  <c r="B16" i="28" s="1"/>
  <c r="B19" i="28"/>
  <c r="B5" i="28"/>
  <c r="C226" i="50"/>
  <c r="I89" i="26"/>
  <c r="D89" i="26"/>
  <c r="H84" i="26"/>
  <c r="B84" i="26"/>
  <c r="I81" i="26"/>
  <c r="D81" i="26"/>
  <c r="H76" i="26"/>
  <c r="J87" i="29"/>
  <c r="G87" i="29"/>
  <c r="B87" i="29"/>
  <c r="J91" i="35"/>
  <c r="G91" i="35"/>
  <c r="B91" i="35"/>
  <c r="I82" i="36"/>
  <c r="C82" i="36"/>
  <c r="C90" i="50" l="1"/>
  <c r="B57" i="28"/>
  <c r="B58" i="28" s="1"/>
  <c r="C128" i="50"/>
  <c r="C129" i="50" s="1"/>
  <c r="C130" i="50" s="1"/>
  <c r="C91" i="50"/>
  <c r="C92" i="50" s="1"/>
  <c r="C93" i="50" s="1"/>
  <c r="C227" i="50"/>
  <c r="C228" i="50" s="1"/>
  <c r="C68" i="50"/>
  <c r="C115" i="50"/>
  <c r="C116" i="50" s="1"/>
  <c r="C117" i="50" s="1"/>
  <c r="C131" i="50" l="1"/>
  <c r="C132" i="50" s="1"/>
  <c r="C133" i="50" s="1"/>
  <c r="C134" i="50" s="1"/>
  <c r="C118" i="50"/>
  <c r="C94" i="50"/>
  <c r="C69" i="50"/>
  <c r="C70" i="50" s="1"/>
  <c r="C119" i="50" l="1"/>
  <c r="C120" i="50" s="1"/>
  <c r="C121" i="50" s="1"/>
  <c r="C122" i="50" s="1"/>
  <c r="C135" i="50"/>
  <c r="C95" i="50"/>
  <c r="C96" i="50" s="1"/>
  <c r="C71" i="50"/>
  <c r="C72" i="50" s="1"/>
  <c r="C97" i="50" l="1"/>
  <c r="C98" i="50" s="1"/>
  <c r="C99" i="50" s="1"/>
  <c r="C73" i="50"/>
  <c r="C74" i="50" s="1"/>
  <c r="C136" i="50"/>
  <c r="C137" i="50" s="1"/>
  <c r="C123" i="50"/>
  <c r="C138" i="50" l="1"/>
  <c r="C75" i="50"/>
  <c r="C100" i="50"/>
  <c r="C101" i="50" l="1"/>
  <c r="C102" i="50" s="1"/>
  <c r="C103" i="50" s="1"/>
  <c r="C139" i="50"/>
  <c r="C140" i="50" s="1"/>
  <c r="C141" i="50" s="1"/>
  <c r="C142" i="50" s="1"/>
  <c r="C143" i="50" s="1"/>
  <c r="C144" i="50" s="1"/>
  <c r="C145" i="50" s="1"/>
  <c r="C146" i="50" s="1"/>
  <c r="C76" i="50"/>
  <c r="C104" i="50" l="1"/>
  <c r="C105" i="50" s="1"/>
  <c r="C106" i="50" s="1"/>
  <c r="C107" i="50" s="1"/>
  <c r="C108" i="50" s="1"/>
  <c r="C109" i="50" s="1"/>
  <c r="C110" i="50" s="1"/>
  <c r="C147" i="50"/>
  <c r="C148" i="50" s="1"/>
  <c r="C149" i="50" s="1"/>
  <c r="C150" i="50" s="1"/>
  <c r="C151" i="50" s="1"/>
  <c r="C152" i="50" s="1"/>
  <c r="C153" i="50" s="1"/>
  <c r="C154" i="50" s="1"/>
  <c r="C155" i="50" s="1"/>
  <c r="C156" i="50" s="1"/>
  <c r="C157" i="50" s="1"/>
  <c r="C158" i="50" s="1"/>
  <c r="C159" i="50" s="1"/>
  <c r="C160" i="50" s="1"/>
  <c r="C161" i="50" s="1"/>
  <c r="C162" i="50" s="1"/>
  <c r="C163" i="50" s="1"/>
  <c r="C164" i="50" s="1"/>
  <c r="C165" i="50" s="1"/>
  <c r="C166" i="50" s="1"/>
  <c r="C167" i="50" s="1"/>
  <c r="C168" i="50" s="1"/>
  <c r="C169" i="50" s="1"/>
  <c r="C170" i="50" s="1"/>
  <c r="C171" i="50" s="1"/>
  <c r="C172" i="50" s="1"/>
  <c r="C173" i="50" s="1"/>
  <c r="C174" i="50" s="1"/>
  <c r="C175" i="50" s="1"/>
  <c r="C176" i="50" s="1"/>
  <c r="C177" i="50" s="1"/>
  <c r="C178" i="50" s="1"/>
  <c r="C179" i="50" s="1"/>
  <c r="C180" i="50" s="1"/>
  <c r="C181" i="50" s="1"/>
  <c r="C182" i="50" s="1"/>
  <c r="C183" i="50" s="1"/>
  <c r="C184" i="50" s="1"/>
  <c r="C185" i="50" s="1"/>
  <c r="C186" i="50" s="1"/>
  <c r="C187" i="50" s="1"/>
  <c r="C188" i="50" s="1"/>
  <c r="C189" i="50" s="1"/>
  <c r="C190" i="50" s="1"/>
  <c r="C191" i="50" s="1"/>
  <c r="C192" i="50" s="1"/>
  <c r="C193" i="50" s="1"/>
  <c r="C194" i="50" s="1"/>
  <c r="C195" i="50" s="1"/>
  <c r="C196" i="50" s="1"/>
  <c r="C197" i="50" s="1"/>
  <c r="C198" i="50" s="1"/>
  <c r="C199" i="50" s="1"/>
  <c r="C200" i="50" s="1"/>
  <c r="C201" i="50" s="1"/>
  <c r="C202" i="50" s="1"/>
  <c r="C203" i="50" s="1"/>
  <c r="C204" i="50" s="1"/>
  <c r="C205" i="50" s="1"/>
  <c r="C206" i="50" s="1"/>
  <c r="C207" i="50" s="1"/>
  <c r="C208" i="50" s="1"/>
  <c r="C209" i="50" s="1"/>
  <c r="C210" i="50" s="1"/>
  <c r="C211" i="50" s="1"/>
  <c r="C212" i="50" s="1"/>
  <c r="C213" i="50" s="1"/>
  <c r="C214" i="50" s="1"/>
  <c r="C215" i="50" s="1"/>
  <c r="C216" i="50" s="1"/>
  <c r="C217" i="50" s="1"/>
  <c r="C218" i="50" s="1"/>
  <c r="C219" i="50" s="1"/>
  <c r="C220" i="50" s="1"/>
  <c r="C221" i="50" s="1"/>
  <c r="C222" i="50" s="1"/>
  <c r="C223" i="50" s="1"/>
  <c r="C77" i="50"/>
  <c r="C78" i="50" s="1"/>
  <c r="C79" i="50" s="1"/>
  <c r="C80" i="50" s="1"/>
  <c r="C81" i="50" s="1"/>
  <c r="C82" i="50" s="1"/>
  <c r="C83" i="50" s="1"/>
  <c r="C84" i="50" s="1"/>
  <c r="C85" i="50" l="1"/>
  <c r="C86" i="50" s="1"/>
</calcChain>
</file>

<file path=xl/comments1.xml><?xml version="1.0" encoding="utf-8"?>
<comments xmlns="http://schemas.openxmlformats.org/spreadsheetml/2006/main">
  <authors>
    <author>A satisfied Microsoft Office user</author>
  </authors>
  <commentList>
    <comment ref="C25" authorId="0">
      <text>
        <r>
          <rPr>
            <sz val="8"/>
            <color indexed="81"/>
            <rFont val="Tahoma"/>
            <family val="2"/>
          </rPr>
          <t>END</t>
        </r>
      </text>
    </comment>
  </commentList>
</comments>
</file>

<file path=xl/sharedStrings.xml><?xml version="1.0" encoding="utf-8"?>
<sst xmlns="http://schemas.openxmlformats.org/spreadsheetml/2006/main" count="1093" uniqueCount="541">
  <si>
    <t>CỘNG HÒA XÃ HỘI CHỦ NGHĨA VIỆT NAM</t>
  </si>
  <si>
    <t>Độc lập - Tự do - Hạnh phúc</t>
  </si>
  <si>
    <t>STT</t>
  </si>
  <si>
    <t>Vị trí</t>
  </si>
  <si>
    <t>TƯ VẤN GIÁM SÁT</t>
  </si>
  <si>
    <t>KỸ THUẬT B</t>
  </si>
  <si>
    <t>●</t>
  </si>
  <si>
    <t>KÍCH THƯỚC</t>
  </si>
  <si>
    <t>BIÊN BẢN BÀN GIAO MỐC VỊ TRÍ</t>
  </si>
  <si>
    <t>CAO ĐỘ CHUẨN - MẶT BẰNG THI CÔNG</t>
  </si>
  <si>
    <t>II.</t>
  </si>
  <si>
    <t>I.</t>
  </si>
  <si>
    <t>Kích thước khu đất so với Thiết kế</t>
  </si>
  <si>
    <t>TƯ VẤN THIẾT KẾ</t>
  </si>
  <si>
    <t>CHỦ ĐẦU TƯ</t>
  </si>
  <si>
    <t>TÊN BIỂU MẪU</t>
  </si>
  <si>
    <t>PHẦN CHUẨN BỊ THI CÔNG</t>
  </si>
  <si>
    <t>A</t>
  </si>
  <si>
    <t>VÀ THÀNH PHẨM XÂY DỰNG</t>
  </si>
  <si>
    <t>PHIẾU CHẤP THUẬN MẪU VẬT LIỆU</t>
  </si>
  <si>
    <t>và được bảo quản cẩn thận để có thể đối chiếu khi cần thiết.</t>
  </si>
  <si>
    <t>PHIẾU MẪU BÊ TÔNG</t>
  </si>
  <si>
    <t>mm</t>
  </si>
  <si>
    <t xml:space="preserve">       /      /200</t>
  </si>
  <si>
    <t xml:space="preserve">      h      '</t>
  </si>
  <si>
    <t>B</t>
  </si>
  <si>
    <t>C</t>
  </si>
  <si>
    <t>DANH MỤC</t>
  </si>
  <si>
    <t>D</t>
  </si>
  <si>
    <t>THÀNH PHẨM XÂY DỰNG</t>
  </si>
  <si>
    <t>(SO VỚI THIẾT KẾ ĐƯỢC DUYỆT HAY ĐIỀU KIỆN SÁCH)</t>
  </si>
  <si>
    <t>PHIẾU CHẤP THUẬN THAY ĐỔI MẪU VẬT LIỆU,</t>
  </si>
  <si>
    <t>- Nhà thầu có kế hoạch nhập đủ số lượng cần sử dụng đúng theo mẫu đã chọn. Trong trường hợp</t>
  </si>
  <si>
    <t>không đủ số lượng phải báo ngay cho Chủ đầu tư để có Quyết định lại.</t>
  </si>
  <si>
    <t>- Đồng ý đưa mẫu vật liệu/thành phẩm xây dựng mô tả trên đây vào sử dụng cho công trình.</t>
  </si>
  <si>
    <t>GIÁM SÁT THI CÔNG XD</t>
  </si>
  <si>
    <t>KỸ THUẬT THI CÔNG TRỰC TIẾP</t>
  </si>
  <si>
    <t>NHÀ THẦU GIÁM SÁT THI CÔNG XD</t>
  </si>
  <si>
    <t>NHÀ THẦU THI CÔNG XD CÔNG TRÌNH</t>
  </si>
  <si>
    <t>NHÀ THẦU THIẾT KẾ XD CÔNG TRÌNH</t>
  </si>
  <si>
    <t>điều kiện sách để đưa vào thi công.</t>
  </si>
  <si>
    <t>NỘI DUNG</t>
  </si>
  <si>
    <t>SỐ VĂN BẢN</t>
  </si>
  <si>
    <t>NGÀY</t>
  </si>
  <si>
    <t>I</t>
  </si>
  <si>
    <t>BIÊN BẢN LẤY MẪU &amp; KẾT QUẢ THỬ NGHIỆM VẬT TƯ - THIẾT BỊ</t>
  </si>
  <si>
    <t>I.1</t>
  </si>
  <si>
    <t>CÁC BIÊN BẢN LẤY MẪU VẬT LIỆU</t>
  </si>
  <si>
    <t>I.2</t>
  </si>
  <si>
    <t>II</t>
  </si>
  <si>
    <t>BIÊN BẢN BÀN GIAO - KIỂM TRA - BIÊN BẢN NGHIỆM THU BỘ PHẬN - CẤU KIỆN</t>
  </si>
  <si>
    <t>II.1</t>
  </si>
  <si>
    <t>BIÊN BẢN BÀN GIAO - KIỂM TRA</t>
  </si>
  <si>
    <t>II.2</t>
  </si>
  <si>
    <t>BIÊN BẢN HOÀN THÀNH CÔNG TRÌNH</t>
  </si>
  <si>
    <t>KIỂM</t>
  </si>
  <si>
    <t>- Mẫu vật liệu/thành phẩm XD mô tả trên đây phù hợp với thiết kế, đúng theo điều kiện sách.</t>
  </si>
  <si>
    <t>CƠ QUAN THỰC HIỆN</t>
  </si>
  <si>
    <t>KÝ HIỆU</t>
  </si>
  <si>
    <t>E</t>
  </si>
  <si>
    <t>HỒ SƠ PHÁP LÝ</t>
  </si>
  <si>
    <t>Giám đốc</t>
  </si>
  <si>
    <t>KTS</t>
  </si>
  <si>
    <t>Tổ viên</t>
  </si>
  <si>
    <t>Chỉ huy trưởng</t>
  </si>
  <si>
    <t>KS</t>
  </si>
  <si>
    <t>Kỹ thuật A</t>
  </si>
  <si>
    <t>Phó Giám đốc</t>
  </si>
  <si>
    <t>Chủ trì</t>
  </si>
  <si>
    <t>BIÊN BẢN NGHIỆM THU VẬT LIỆU &amp; THÀNH PHẨM</t>
  </si>
  <si>
    <t>XÂY DỰNG CHUYỂN ĐẾN CÔNG TRÌNH</t>
  </si>
  <si>
    <t>XD</t>
  </si>
  <si>
    <t>ĐIỆN</t>
  </si>
  <si>
    <t xml:space="preserve">Giấy phép số </t>
  </si>
  <si>
    <t xml:space="preserve">Kỹ thuật </t>
  </si>
  <si>
    <t>KS giám sát</t>
  </si>
  <si>
    <r>
      <t>* Các bên tham gia lấy mẫu:</t>
    </r>
    <r>
      <rPr>
        <i/>
        <sz val="12"/>
        <rFont val="Times New Roman"/>
        <family val="1"/>
      </rPr>
      <t xml:space="preserve"> (Ký, ghi rõ họ tên và chức vụ)</t>
    </r>
  </si>
  <si>
    <t>ĐỘ SỤT</t>
  </si>
  <si>
    <t>MAC BT</t>
  </si>
  <si>
    <t>04.35682482</t>
  </si>
  <si>
    <t>04.35682483</t>
  </si>
  <si>
    <t>Mốc vị trí:</t>
  </si>
  <si>
    <t>To: MENU</t>
  </si>
  <si>
    <t>Tel:</t>
  </si>
  <si>
    <t>Fax:</t>
  </si>
  <si>
    <t>Chức vụ:</t>
  </si>
  <si>
    <t>To: DATA</t>
  </si>
  <si>
    <t>Chúng tôi gồm có:</t>
  </si>
  <si>
    <t>BÊN GIAO:</t>
  </si>
  <si>
    <t>Chủ đầu tư:</t>
  </si>
  <si>
    <t>BÊN NHẬN:</t>
  </si>
  <si>
    <t>Cùng tiến hành kiểm tra mặt bằng công trình và thống nhất giao nhận: mốc, vị trí, cao độ chuẩn</t>
  </si>
  <si>
    <t>và mặt bằng thi công để đơn vị thi công tiến hành định vị và thi công công trình, cụ thể:</t>
  </si>
  <si>
    <t>Cao độ chuẩn:</t>
  </si>
  <si>
    <t>Mặt bằng thi công:</t>
  </si>
  <si>
    <t>Độ bằng phẳng:</t>
  </si>
  <si>
    <t>Cao độ mặt đất hiện hữu so với Thiết kế (trung bình):</t>
  </si>
  <si>
    <t>* Các bên tham gia: (Ký, ghi rõ họ tên và chức vụ)</t>
  </si>
  <si>
    <t>Thành phần tham gia chứng kiến lấy mẫu:</t>
  </si>
  <si>
    <t>Tổ chức Tư vấn Giám sát:</t>
  </si>
  <si>
    <t>Doanh nghiệp Xây dựng:</t>
  </si>
  <si>
    <t>Bộ phận lấy mẫu:</t>
  </si>
  <si>
    <t>Mục đích lấy mẫu:</t>
  </si>
  <si>
    <t>Yêu cầu lấy mẫu:</t>
  </si>
  <si>
    <t>- Số mẫu của 1 tổ mẫu: ………………</t>
  </si>
  <si>
    <t>- Tần suất: ………………../1 tổ mẫu</t>
  </si>
  <si>
    <t>Kết luận:</t>
  </si>
  <si>
    <t>Thành phần tham gia:</t>
  </si>
  <si>
    <t>- Ông:</t>
  </si>
  <si>
    <t>Tổ chức Tư vấn Thiết kế:</t>
  </si>
  <si>
    <t>Các bên thống nhất:</t>
  </si>
  <si>
    <t>Vật liệu /Thành phẩm:</t>
  </si>
  <si>
    <t>Loại vật liệu /thành phẩm:</t>
  </si>
  <si>
    <t>Quy cách:</t>
  </si>
  <si>
    <t>Mô tả chi tiết:</t>
  </si>
  <si>
    <t>Nhà SX:</t>
  </si>
  <si>
    <t>Chứng chỉ xuất xưởng (CATALOGUE):</t>
  </si>
  <si>
    <t>Đại lý cung cấp:</t>
  </si>
  <si>
    <t>Ký hiệu tên mẫu:</t>
  </si>
  <si>
    <t>Phạm vi sử dụng:</t>
  </si>
  <si>
    <t>Số lượng cần cung cấp:</t>
  </si>
  <si>
    <t>Yêu cầu:</t>
  </si>
  <si>
    <t>- Mẫu được lưu tại:</t>
  </si>
  <si>
    <t>Các lưu ý khác:</t>
  </si>
  <si>
    <t>* Các bên tham gia nghiệm thu: (Ký, ghi rõ họ tên và chức vụ)</t>
  </si>
  <si>
    <t>Nội dung thay đổi:</t>
  </si>
  <si>
    <t>Bên đề xuất thay đổi vật liệu/thành phẩm xây dựng:</t>
  </si>
  <si>
    <t>Các bên thống nhất chọn mẫu vật liệu/thành phẩm XD sau đây vì lý do:</t>
  </si>
  <si>
    <t>Tên vật liệu /thành phẩm:</t>
  </si>
  <si>
    <t>Số:</t>
  </si>
  <si>
    <t>- Vị trí đổ:</t>
  </si>
  <si>
    <t>- Độ sụt thực tế:</t>
  </si>
  <si>
    <t>- Ngày:</t>
  </si>
  <si>
    <t>Giờ:</t>
  </si>
  <si>
    <t>Hà Nội</t>
  </si>
  <si>
    <t>Danh mục hồ sơ tài liệu hoàn thành công trình</t>
  </si>
  <si>
    <t>Phiếu lấy mẫu vật liệu ngoài hiện trường</t>
  </si>
  <si>
    <t>Phiếu kiểm tra cao độ hoàn thiện</t>
  </si>
  <si>
    <t>Phiếu kiểm tra độ lệch trục của cấu kiện</t>
  </si>
  <si>
    <t>Phiếu chấp thuận mẫu vật liệu &amp; thành phẩm xây dựng</t>
  </si>
  <si>
    <t>Phiếu chấp thuận thay đổi mẫu vật liệu &amp; thành phẩm xây dựng</t>
  </si>
  <si>
    <t>Phiếu xác nhận mẫu vật liệu &amp; thành phẩm xây dựng đưa vào công trình</t>
  </si>
  <si>
    <t>Phiếu lấy mẫu bê tông</t>
  </si>
  <si>
    <t>Bảng kê những công việc chưa hoàn thành</t>
  </si>
  <si>
    <t>Bảng kê những hư hỏng sai sót</t>
  </si>
  <si>
    <t>Phiếu kiểm tra công tác sửa chữa</t>
  </si>
  <si>
    <t>Biên bản kiểm tra</t>
  </si>
  <si>
    <t>Biên bản xử lý kỹ thuật</t>
  </si>
  <si>
    <t>Biên bản nghiệm thu thiết kế</t>
  </si>
  <si>
    <t>Biên bản nghiệm thu san lấp mặt bằng</t>
  </si>
  <si>
    <t>Biên bản nghiệm thu đào đất móng</t>
  </si>
  <si>
    <t>Biên bản nghiệm thu cọc đúc sẵn trước khi đóng</t>
  </si>
  <si>
    <t>Biên bản nghiệm thu cọc đúc sẵn trước khi ép</t>
  </si>
  <si>
    <t>Biên bản nghiệm thu đóng cọc</t>
  </si>
  <si>
    <t>Biên bản nghiệm thu ép cọc</t>
  </si>
  <si>
    <t>Biên bản nghiệm thu ván khuôn - cốt thép</t>
  </si>
  <si>
    <t>Biên bản nghiệm thu xây tường</t>
  </si>
  <si>
    <t>Biên bản nghiệm thu gia công cấu kiện thép</t>
  </si>
  <si>
    <t>Biên bản nghiệm thu lắp đặt cấu kiện thép</t>
  </si>
  <si>
    <t>Biên bản nghiệm thu công tác mái</t>
  </si>
  <si>
    <t>Biên bản nghiệm thu công tác trát</t>
  </si>
  <si>
    <t>Biên bản nghiệm thu công tác trần treo</t>
  </si>
  <si>
    <t>Biên bản nghiệm thu công tác ốp gạch</t>
  </si>
  <si>
    <t>Biên bản nghiệm thu công tác láng</t>
  </si>
  <si>
    <t>Biên bản nghiệm thu công tác lát nền</t>
  </si>
  <si>
    <t>Biên bản nghiệm thu công tác sơn</t>
  </si>
  <si>
    <t>Biên bản nghiệm thu công tác đá rửa</t>
  </si>
  <si>
    <t>Biên bản nghiệm thu công tác kính - cửa</t>
  </si>
  <si>
    <t>Biên bản nghiệm thu lắp đặt tĩnh thiết bị</t>
  </si>
  <si>
    <t>Biên bản nghiệm thu thiết bị chạy thử đơn động không tải</t>
  </si>
  <si>
    <t>Biên bản nghiệm thu thiết bị chạy thử liên động không tải</t>
  </si>
  <si>
    <t>Biên bản nghiệm thu thiết bị chạy thử liên động có tải</t>
  </si>
  <si>
    <t>Biên bản nghiệm thu bê tông lót</t>
  </si>
  <si>
    <t>Biên bản nghiệm thu chất lượng bê tông</t>
  </si>
  <si>
    <t>Biên bản nghiệm thu hoàn thành hạng mục hoặc công trình đưa vào sử dụng</t>
  </si>
  <si>
    <t>Biên bản kiểm tra hồ sơ nghiệm thu</t>
  </si>
  <si>
    <t>Bìa báo cáo TVGS</t>
  </si>
  <si>
    <t>Báo cáo của chủ đầu tư về chất lượng xây dựng công trình</t>
  </si>
  <si>
    <t>Báo cáo của TVGS về chất lượng xây dựng công trình</t>
  </si>
  <si>
    <t>Biên bản xử lý vi phạm kỹ thuật thi công</t>
  </si>
  <si>
    <t>Quyết định thành lập tổ TVGS công trình</t>
  </si>
  <si>
    <t>Quyết định thay đổi cán bộ TVGS công trình</t>
  </si>
  <si>
    <t>Bản vẽ thiết kế</t>
  </si>
  <si>
    <t>Dự toán thiết kế thi công</t>
  </si>
  <si>
    <t>Hợp đồng tư vấn quản lý dự án</t>
  </si>
  <si>
    <t>Hợp đồng kinh tế giao nhận thầu xây lắp</t>
  </si>
  <si>
    <t>Lệnh khởi công</t>
  </si>
  <si>
    <t>Tiến độ thi công</t>
  </si>
  <si>
    <t>Danh sách ban quản lý công trình</t>
  </si>
  <si>
    <t>Danh sách ban chỉ huy công trường</t>
  </si>
  <si>
    <t>Quyết định cử cán bộ giám sát kỹ thuật</t>
  </si>
  <si>
    <t>Xi măng</t>
  </si>
  <si>
    <t>Cát vàng</t>
  </si>
  <si>
    <t>Đá 1x2</t>
  </si>
  <si>
    <t>Cốt thép lần 1</t>
  </si>
  <si>
    <t>Cốt thép lần 2</t>
  </si>
  <si>
    <t>Cốt thép lần 3</t>
  </si>
  <si>
    <t>BBNT đào móng</t>
  </si>
  <si>
    <t>BBNT đào đất hồ nước 50m3</t>
  </si>
  <si>
    <t>BBNT đào đất bể tự hoại</t>
  </si>
  <si>
    <t>BBNT xây tường bể tự hoại</t>
  </si>
  <si>
    <t>BBNT trát tường bể tự hoại</t>
  </si>
  <si>
    <t>BBNT cốt thép đan nắp bể tự hoại (không chịu lực)</t>
  </si>
  <si>
    <t>BBNT cốt thép đan nắp bể tự hoại (chịu lực)</t>
  </si>
  <si>
    <t>BBNT xây tường trục</t>
  </si>
  <si>
    <t>BBNT trát tường trục</t>
  </si>
  <si>
    <t>BBNT công tác mái trục</t>
  </si>
  <si>
    <t>BBNT công tác trần treo trục</t>
  </si>
  <si>
    <t>BBNT công tác ốp gạch phòng trục</t>
  </si>
  <si>
    <t>BBNT công tác ốp gạch trang trí</t>
  </si>
  <si>
    <t>BBNT công tác lát nền trục</t>
  </si>
  <si>
    <t>BBNT công tác láng nền (granitô) trục</t>
  </si>
  <si>
    <t>BBNT công tác láng nền (sân)</t>
  </si>
  <si>
    <t>BBNT công tác láng mái</t>
  </si>
  <si>
    <t>BBNT công tác quét vôi tường</t>
  </si>
  <si>
    <t>BBNT công tác cửa</t>
  </si>
  <si>
    <t>BBNT gia công cấu kiện thép đài nước</t>
  </si>
  <si>
    <t>BBNT lắp dựng cấu kiện thép đài nước</t>
  </si>
  <si>
    <t>BBNT đào đất móng kè đá</t>
  </si>
  <si>
    <t>BBNT mái dốc taluy kè đá</t>
  </si>
  <si>
    <t>BBNT kè đá</t>
  </si>
  <si>
    <t>BBNT công tác đường nội bộ</t>
  </si>
  <si>
    <t>BBNT đường ống cấp, thoát nước sinh hoạt</t>
  </si>
  <si>
    <t>BBNT lắp đặt đường ống cấp nước chữa cháy</t>
  </si>
  <si>
    <t>BBNT chống sét - tiếp địa (đo trở kháng)</t>
  </si>
  <si>
    <t>BBNT lắp đặt đường dây điện, ống luồn dây điện</t>
  </si>
  <si>
    <t>BBNT lắp đặt thiết bị điện (công tắc, ổ cắm ...)</t>
  </si>
  <si>
    <t>BBNT hệ thống thiết bị điện</t>
  </si>
  <si>
    <t>BBNT đóng chì phòng x quang</t>
  </si>
  <si>
    <t>BBNT hoàn thành giai đoạn hoặc công trình</t>
  </si>
  <si>
    <t>BB kiểm tra hồ sơ nghiệm thu</t>
  </si>
  <si>
    <t>BBNT PCCC (lắp đặt thiết bị - thử áp lực)</t>
  </si>
  <si>
    <t>QĐ phê duyệt kết quả đấu thầu (hay chỉ định thầu)</t>
  </si>
  <si>
    <t>Hợp đồng kinh tế tư vấn giám sát kỹ thuật xây dựng</t>
  </si>
  <si>
    <t>Phiếu chấp nhận mẫu vật liệu &amp; thành phẩm xây dựng</t>
  </si>
  <si>
    <t>Mẫu bê tông móng trục</t>
  </si>
  <si>
    <t>Mẫu bê tông đà kiềng trục</t>
  </si>
  <si>
    <t>Mẫu bê tông cột trục</t>
  </si>
  <si>
    <t>Mẫu bê tông mái sênô trục</t>
  </si>
  <si>
    <t>Mẫu bê tông hồ nước 50m3</t>
  </si>
  <si>
    <t>Phiếu chấp nhận thay đổi mẫu vật liệu &amp; t.phẩm xây dựng</t>
  </si>
  <si>
    <t>BBNT san lấp mặt bằng</t>
  </si>
  <si>
    <t>BBNT bê tông lót móng</t>
  </si>
  <si>
    <t>BBNT bê tông móng trục</t>
  </si>
  <si>
    <t>BBNT bê tông đà kiềng trục</t>
  </si>
  <si>
    <t>BBNT bê tông cột trục</t>
  </si>
  <si>
    <t>BBNT bê tông mái sênô trục</t>
  </si>
  <si>
    <t>BBNT bê tông lót đáy hồ nước 50m3</t>
  </si>
  <si>
    <t>BBNT bê tông đáy hồ nước 50m3</t>
  </si>
  <si>
    <t>BBNT bê tông thành hồ nước 50m3</t>
  </si>
  <si>
    <t>BBNT bê tông nắp hồ nước 50m3</t>
  </si>
  <si>
    <t>BBNT bê tông lót đáy bể tự hoại</t>
  </si>
  <si>
    <t>BBNT bê tông đan nắp bể tự hoại</t>
  </si>
  <si>
    <t>BBNT ván khuôn - cốt thép móng trục</t>
  </si>
  <si>
    <t>BBNT ván khuôn - cốt thép đà kiềng trục</t>
  </si>
  <si>
    <t>BBNT ván khuôn - cốt thép cột trục</t>
  </si>
  <si>
    <t>BBNT ván khuôn - cốt thép mái sênô trục</t>
  </si>
  <si>
    <t>BBNT ván khuôn - cốt thép đáy hồ nước 50m3</t>
  </si>
  <si>
    <t>BBNT ván khuôn - cốt thép thành hồ nước 50m3</t>
  </si>
  <si>
    <t>BBNT ván khuôn - cốt thép nắp hồ nước 50m3</t>
  </si>
  <si>
    <t xml:space="preserve"> VỊ TRÍ (ĐƯỜNG KÍNH)</t>
  </si>
  <si>
    <t>Bảng thống kê vị trí (đường kính), ký hiệu mẫu:</t>
  </si>
  <si>
    <t>Help☺</t>
  </si>
  <si>
    <t>- Ký hiệu / Số mẫu:</t>
  </si>
  <si>
    <t>Các thông số ban đầu về dự án, công trình</t>
  </si>
  <si>
    <t>HS mời thầu (điều kiện sách, điều kiện riêng cho thiết bị, vật liệu - nếu có, bảng tiên lượng ... )</t>
  </si>
  <si>
    <t>Biên bản nghiệm thu vật liệu &amp; thành phẩm xây dựng chuyển vào công trường</t>
  </si>
  <si>
    <t>Biên bản mở thầu</t>
  </si>
  <si>
    <t>Biên bản thanh lý hợp đồng thẩm tra TKKT &amp; dự toán</t>
  </si>
  <si>
    <t>To: DANH MỤC</t>
  </si>
  <si>
    <r>
      <t>——</t>
    </r>
    <r>
      <rPr>
        <sz val="12"/>
        <rFont val="Wingdings"/>
        <charset val="2"/>
      </rPr>
      <t>{</t>
    </r>
    <r>
      <rPr>
        <sz val="12"/>
        <rFont val="Arial"/>
        <family val="2"/>
      </rPr>
      <t>——</t>
    </r>
  </si>
  <si>
    <t>————————</t>
  </si>
  <si>
    <t>MỤC LỤC BIỂU MẪU TƯ VẤN GIÁM SÁT</t>
  </si>
  <si>
    <t/>
  </si>
  <si>
    <t>NỘI DUNG CÔNG VIỆC</t>
  </si>
  <si>
    <t>ĐƠN VỊ</t>
  </si>
  <si>
    <t>SỐ BỘ PHẬN GIỐNG NHAU</t>
  </si>
  <si>
    <t>VỮA</t>
  </si>
  <si>
    <t>ĐỊNH MỨC</t>
  </si>
  <si>
    <t>TỔNG CỘNG</t>
  </si>
  <si>
    <t>(ký tên)</t>
  </si>
  <si>
    <t>Thủ trưởng đơn vị thực hiện đo bóc khối lượng</t>
  </si>
  <si>
    <t>(ký tên và đóng dấu)</t>
  </si>
  <si>
    <t>Người tính khối lượng</t>
  </si>
  <si>
    <t>Người kiểm tra  khối lượng</t>
  </si>
  <si>
    <t>Chứng chỉ tư vấn giám sát hạng ..., số …</t>
  </si>
  <si>
    <t>[1]</t>
  </si>
  <si>
    <t>[2]</t>
  </si>
  <si>
    <t>[3]</t>
  </si>
  <si>
    <t>[4]</t>
  </si>
  <si>
    <t>[5]</t>
  </si>
  <si>
    <t>[6]</t>
  </si>
  <si>
    <t>[7]</t>
  </si>
  <si>
    <t>[8]</t>
  </si>
  <si>
    <t>[9]</t>
  </si>
  <si>
    <t>[10]</t>
  </si>
  <si>
    <t>[11]</t>
  </si>
  <si>
    <t>01/01/2011</t>
  </si>
  <si>
    <t>Biên bản bàn giao mốc - vị trí - cao độ - mặt bằng thi công</t>
  </si>
  <si>
    <t>Biên bản chứng kiến ép mẫu</t>
  </si>
  <si>
    <t>BIÊN BẢN CHỨNG KIẾN ÉP MẪU</t>
  </si>
  <si>
    <t>BIÊN BẢN KIỂM TRA &amp; BIÊN BẢN XỬ LÝ KỸ THUẬT</t>
  </si>
  <si>
    <t>Biên bản xác nhận thay đổi thiết kế và xử lý kỹ thuật thi công</t>
  </si>
  <si>
    <t>BIÊN BẢN BẢO HÀNH CÔNG TRÌNH</t>
  </si>
  <si>
    <t>QUYẾT ĐỊNH</t>
  </si>
  <si>
    <t>Họ và tên</t>
  </si>
  <si>
    <t>Chuyên môn</t>
  </si>
  <si>
    <t>1</t>
  </si>
  <si>
    <t>KS …….</t>
  </si>
  <si>
    <t>Giám sát trưởng (Tổ trưởng)</t>
  </si>
  <si>
    <t>2</t>
  </si>
  <si>
    <t>Giám sát chuyên ngành</t>
  </si>
  <si>
    <t>….</t>
  </si>
  <si>
    <t>………………..</t>
  </si>
  <si>
    <t>……………………</t>
  </si>
  <si>
    <t>………………………</t>
  </si>
  <si>
    <t>Quyết định có hiệu lực thi hành kể từ ngày ký./.</t>
  </si>
  <si>
    <t>Nơi nhận:</t>
  </si>
  <si>
    <t>- Như điều I, III (Thực hiện);</t>
  </si>
  <si>
    <t>- Chủ đầu tư (phối hợp);</t>
  </si>
  <si>
    <t>- Lưu vp;.</t>
  </si>
  <si>
    <r>
      <t>Điều III</t>
    </r>
    <r>
      <rPr>
        <b/>
        <sz val="13"/>
        <rFont val="Times New Roman"/>
        <family val="1"/>
        <charset val="163"/>
      </rPr>
      <t xml:space="preserve">: </t>
    </r>
    <r>
      <rPr>
        <sz val="13"/>
        <rFont val="Times New Roman"/>
        <family val="1"/>
        <charset val="163"/>
      </rPr>
      <t>Các Ông (bà) Trưởng phòng ……………………………… và những người có tên tại điều I chịu trách nhiệm thi hành Quyết định này.</t>
    </r>
  </si>
  <si>
    <t>Ông:</t>
  </si>
  <si>
    <t>Biên bản nghiệm thu công việc xây dựng (mẫu chung)</t>
  </si>
  <si>
    <t>BIÊN BẢN NGHIỆM THU PHẦN XÂY DỰNG</t>
  </si>
  <si>
    <t>BIÊN BẢN NGHIỆM THU PHẦN THIẾT BỊ</t>
  </si>
  <si>
    <t>LD</t>
  </si>
  <si>
    <t>BH</t>
  </si>
  <si>
    <t>CÁC BÁO CÁO</t>
  </si>
  <si>
    <t>BC</t>
  </si>
  <si>
    <t>HT</t>
  </si>
  <si>
    <t>Biên bản nghiệm thu hoàn thành bộ phận, giai đoạn</t>
  </si>
  <si>
    <t>Biên bản kiểm tra hiện trường hết thời hạn bảo hành công trình</t>
  </si>
  <si>
    <t>Cán bộ phòng kỹ thuật</t>
  </si>
  <si>
    <t>Kỹ thuật thi công trực tiếp</t>
  </si>
  <si>
    <t>Đội trưởng thi công</t>
  </si>
  <si>
    <t>Chỉ huy trưởng công trường</t>
  </si>
  <si>
    <t>Giám sát cộng đồng</t>
  </si>
  <si>
    <t>Tư vấn giám sát</t>
  </si>
  <si>
    <t>Họ tên</t>
  </si>
  <si>
    <t>Tư vấn giám sát viên</t>
  </si>
  <si>
    <t>Trưởng ban giám sát cộng đồng</t>
  </si>
  <si>
    <t>Chủ trì tư vấn giám sát</t>
  </si>
  <si>
    <t>Chức danh</t>
  </si>
  <si>
    <t>Địa điểm xây dựng</t>
  </si>
  <si>
    <t>Hạng mục:</t>
  </si>
  <si>
    <t>Công trình:</t>
  </si>
  <si>
    <t>Đơn tư vấn giám sát</t>
  </si>
  <si>
    <t>Đơn vị thi công</t>
  </si>
  <si>
    <t>Chủ đầu tư</t>
  </si>
  <si>
    <t>Gói thầu:</t>
  </si>
  <si>
    <t>Dự án:</t>
  </si>
  <si>
    <t>Đơn vị tư vấn giám sát:</t>
  </si>
  <si>
    <t>Đơn vị tư vấn thiết kế:</t>
  </si>
  <si>
    <t>Đơn vị thi công:</t>
  </si>
  <si>
    <t>Đơn vị cung cấp, lắp đặt thiết bị:</t>
  </si>
  <si>
    <t>Tỉnh / Thành phố</t>
  </si>
  <si>
    <t>Địa chỉ:</t>
  </si>
  <si>
    <t>Giấy phép thành lập:</t>
  </si>
  <si>
    <t>Chứng nhận Kinh doanh:</t>
  </si>
  <si>
    <t>Chứng chỉ hành nghề:</t>
  </si>
  <si>
    <t>UBND tỉnh / thành phố</t>
  </si>
  <si>
    <t>Công ty cổ phần Xây dựng ABC</t>
  </si>
  <si>
    <t>Công ty tư vấn đầu tư và xây dựng 83</t>
  </si>
  <si>
    <t>Công ty CP Giá Xây Dựng</t>
  </si>
  <si>
    <t>Gara ô tô tự động</t>
  </si>
  <si>
    <t>Số 1</t>
  </si>
  <si>
    <t>Địa điểm XD:</t>
  </si>
  <si>
    <t>BẢNG NGHIỆM THU KHỐI LƯỢNG THI CÔNG (GĐ …)</t>
  </si>
  <si>
    <t>HỆ SỐ</t>
  </si>
  <si>
    <t>[1a]</t>
  </si>
  <si>
    <t>[1b]</t>
  </si>
  <si>
    <t>[6']</t>
  </si>
  <si>
    <t>KHỐI LƯỢNG</t>
  </si>
  <si>
    <t>Dài</t>
  </si>
  <si>
    <t>Rộng</t>
  </si>
  <si>
    <t>Cao (sâu)</t>
  </si>
  <si>
    <t>MÃ HIỆU ĐƠN GIÁ</t>
  </si>
  <si>
    <t>Từng phần</t>
  </si>
  <si>
    <t>Toàn bộ</t>
  </si>
  <si>
    <t>Thực hiện GĐ1</t>
  </si>
  <si>
    <t>Thực hiện GĐ2</t>
  </si>
  <si>
    <t>Thực hiện GĐn</t>
  </si>
  <si>
    <t>…</t>
  </si>
  <si>
    <t>PHÁT SINH</t>
  </si>
  <si>
    <t>Tăng</t>
  </si>
  <si>
    <t>Giảm</t>
  </si>
  <si>
    <t>KHỐI LƯỢNG CHƯA THỰC HIỆN</t>
  </si>
  <si>
    <t>[12]</t>
  </si>
  <si>
    <t>[13]</t>
  </si>
  <si>
    <t>[14]</t>
  </si>
  <si>
    <t>[15]</t>
  </si>
  <si>
    <t>[16]</t>
  </si>
  <si>
    <t>[17]</t>
  </si>
  <si>
    <t>Bảng nghiệm thu khối lượng thi công</t>
  </si>
  <si>
    <t>c</t>
  </si>
  <si>
    <t xml:space="preserve"> -</t>
  </si>
  <si>
    <t>DANH MỤC HỒ SƠ HOÀN THÀNH CÔNG TRÌNH</t>
  </si>
  <si>
    <t>Địa điểm xây dựng:</t>
  </si>
  <si>
    <r>
      <t>——</t>
    </r>
    <r>
      <rPr>
        <sz val="12"/>
        <rFont val="Arial"/>
        <family val="2"/>
      </rPr>
      <t>——————</t>
    </r>
  </si>
  <si>
    <t>HỒ SƠ CHUẨN BỊ  ĐẦU TƯ  XÂY DỰNG VÀ HỢP ĐỒNG:</t>
  </si>
  <si>
    <t>Văn bản đảm bảo an toàn các công trình lân cận</t>
  </si>
  <si>
    <t>Quyết định cấp đất, cho thuê đất của cơ quan có thẩm quyền</t>
  </si>
  <si>
    <t>Hợp đồng thuê đất (trường hợp không được cấp đất)</t>
  </si>
  <si>
    <t>Hồ sơ dự thầu của nhà thầu, các tài liệu chứng minh điều kiện năng lực của nhà thầu theo quy định</t>
  </si>
  <si>
    <t>Chỉ dẫn kỹ thuật</t>
  </si>
  <si>
    <t>Hồ sơ thiết kế bản vẽ thi công đã được chủ đầu tư xác nhận (có danh mục bản vẽ kèm theo)</t>
  </si>
  <si>
    <t>Biên bản nghiệm thu thiết kế xây dựng công trình</t>
  </si>
  <si>
    <t>Bản vẽ hoàn công (có danh mục bản vẽ kèm theo)</t>
  </si>
  <si>
    <t>Các kế hoạch, biện pháp kiểm tra, kiểm soát chất lượng thi công xây dựng công trình</t>
  </si>
  <si>
    <t>PHIẾU KẾT QUẢ THÍ NGHIỆM VẬT LIỆU - CẤU KIỆN SỬ DỤNG CHO CÔNG TRÌNH</t>
  </si>
  <si>
    <t>Biên bản bàn giao mốc vị trí cao độ chuẩn mặt bằng thi công</t>
  </si>
  <si>
    <t>Biên bản lấy mẫu xi măng - cát - đá</t>
  </si>
  <si>
    <t>Biên bản lấy mẫu thép lần 1</t>
  </si>
  <si>
    <t>Biên bản lấy mẫu bê tông</t>
  </si>
  <si>
    <t>Biên bản xác nhận thay đổi thiết kế &amp; xử lý kỹ thuật thi công</t>
  </si>
  <si>
    <t>Biên bản họp giao ban</t>
  </si>
  <si>
    <t>BBNT lắp đặt phụ kiện nước</t>
  </si>
  <si>
    <t>Báo cáo của CĐT về chất lượng xây dựng công trình</t>
  </si>
  <si>
    <t>BIÊN BẢN NGHIỆM THU CÔNG VIỆC</t>
  </si>
  <si>
    <t>Các kết quả quan trắc, đo đạc, thí nghiệm trong quá trình thi công và quan trắc trong quá trình vận hành</t>
  </si>
  <si>
    <t>Lý lịch thiết bị lắp đặt trong công trình</t>
  </si>
  <si>
    <t>Quy trình vận hành, khai thác công trình</t>
  </si>
  <si>
    <t>Quy trình bảo trì công trình</t>
  </si>
  <si>
    <t>Hồ sơ giải quyết sự cố công trình (nếu có)</t>
  </si>
  <si>
    <t>Biên bản nghiệm thu hoàn thành hạng mục/ công trình đưa vào sử dụng của Chủ đầu tư</t>
  </si>
  <si>
    <t>Các phụ lục tồn tại cần sửa chữa, khắc phục sau khi đưa công trình vào sử dụng</t>
  </si>
  <si>
    <t>Các hồ sơ/ văn bản/ tài liệu khác có liên quan trong giai đoạn thi công xây dựng và nghiệm thu công trình xây dựng</t>
  </si>
  <si>
    <t>III</t>
  </si>
  <si>
    <t>CÁC THÔNG TIN CHUNG VỀ DỰ ÁN, CÔNG TRÌNH</t>
  </si>
  <si>
    <t>Ông (Bà):</t>
  </si>
  <si>
    <t>Báo cáo hoàn thành thi công xây dựng công trình/hạng mục công trình</t>
  </si>
  <si>
    <t>Kết quả kiểm tra công tác nghiệm thu đưa công trình vào sử dụng</t>
  </si>
  <si>
    <t>Giám đốc/Trưởng ban QLDA</t>
  </si>
  <si>
    <t>Xây dựng tòa nhà văn phòng Công ty Giá Xây Dựng</t>
  </si>
  <si>
    <t>Đơn vị khảo sát:</t>
  </si>
  <si>
    <t>Đơn vị giám sát khảo sát:</t>
  </si>
  <si>
    <t xml:space="preserve">      - Xét năng lực, phẩm chất cán bộ, đề nghị của Trưởng phòng …</t>
  </si>
  <si>
    <t>GIÁM ĐỐC</t>
  </si>
  <si>
    <t xml:space="preserve">Về việc Thay đổi cán bộ giám sát công trình: </t>
  </si>
  <si>
    <t xml:space="preserve">      - Căn cứ Hợp đồng số: …………………………….. (HĐ GS)</t>
  </si>
  <si>
    <t>Công ty SX Phần mềm Tư vấn giám sát GXD</t>
  </si>
  <si>
    <t>PHIẾU LẤY MẪU VẬT LIỆU TẠI HIỆN TRƯỜNG</t>
  </si>
  <si>
    <t>Bảng kê những thay đổi so với thiết kế đã được phê duyệt</t>
  </si>
  <si>
    <t>Biên bản nghiệm thu khảo sát</t>
  </si>
  <si>
    <r>
      <t>Điều I</t>
    </r>
    <r>
      <rPr>
        <b/>
        <sz val="13"/>
        <rFont val="Times New Roman"/>
        <family val="1"/>
      </rPr>
      <t>:</t>
    </r>
    <r>
      <rPr>
        <sz val="13"/>
        <rFont val="Times New Roman"/>
        <family val="1"/>
        <charset val="163"/>
      </rPr>
      <t xml:space="preserve"> Cử ông (bà) có tên sau đây thực hiện công việc giám sát thi công xây dựng công trình:</t>
    </r>
  </si>
  <si>
    <t xml:space="preserve">Thay thế cho ông (bà): </t>
  </si>
  <si>
    <r>
      <t>Điều II:</t>
    </r>
    <r>
      <rPr>
        <sz val="13"/>
        <rFont val="Times New Roman"/>
        <family val="1"/>
        <charset val="163"/>
      </rPr>
      <t xml:space="preserve"> Tổ tư vấn giám sát mới có trách nhiệm thực hiện việc tư vấn giám sát thi công xây dựng công trình:</t>
    </r>
  </si>
  <si>
    <t>kể từ khi được giao nhiệm vụ cho đến khi hoàn thành bàn giao và quyết toán công trình theo đúng quy định hiện hành.</t>
  </si>
  <si>
    <t>Ông: Nguyễn Văn A</t>
  </si>
  <si>
    <t>Ông: Nguyễn Văn B</t>
  </si>
  <si>
    <t>Hồ sơ ký trước đây mà ông A và B ký vẫn còn giá trị. Giám sát trưởng mới sẽ tiếp tục ký các công việc sau đó.</t>
  </si>
  <si>
    <t>Thành lập Tổ giám sát xây dựng công trình</t>
  </si>
  <si>
    <r>
      <t>Điều 2</t>
    </r>
    <r>
      <rPr>
        <b/>
        <sz val="13"/>
        <rFont val="Times New Roman"/>
        <family val="1"/>
      </rPr>
      <t>:</t>
    </r>
    <r>
      <rPr>
        <sz val="13"/>
        <rFont val="Times New Roman"/>
        <family val="1"/>
      </rPr>
      <t xml:space="preserve"> </t>
    </r>
    <r>
      <rPr>
        <sz val="13"/>
        <rFont val="Times New Roman"/>
        <family val="1"/>
        <charset val="163"/>
      </rPr>
      <t>Tổ tư vấn giám sát  có trách nhiệm thực hiện việc tư vấn giám sát thi công xây dựng công trình:</t>
    </r>
  </si>
  <si>
    <r>
      <rPr>
        <b/>
        <u/>
        <sz val="13"/>
        <rFont val="Times New Roman"/>
        <family val="1"/>
      </rPr>
      <t>Điều 3</t>
    </r>
    <r>
      <rPr>
        <b/>
        <sz val="13"/>
        <rFont val="Times New Roman"/>
        <family val="1"/>
      </rPr>
      <t>:</t>
    </r>
    <r>
      <rPr>
        <b/>
        <sz val="13"/>
        <rFont val="Times New Roman"/>
        <family val="1"/>
        <charset val="163"/>
      </rPr>
      <t xml:space="preserve"> </t>
    </r>
    <r>
      <rPr>
        <sz val="13"/>
        <rFont val="Times New Roman"/>
        <family val="1"/>
        <charset val="163"/>
      </rPr>
      <t>Các Ông (bà) Trưởng phòng ……………………………… và những người có tên tại điều I chịu trách nhiệm thi hành Quyết định này.</t>
    </r>
  </si>
  <si>
    <r>
      <t>Điều 1</t>
    </r>
    <r>
      <rPr>
        <b/>
        <sz val="13"/>
        <rFont val="Times New Roman"/>
        <family val="1"/>
      </rPr>
      <t>:</t>
    </r>
    <r>
      <rPr>
        <sz val="13"/>
        <rFont val="Times New Roman"/>
        <family val="1"/>
        <charset val="163"/>
      </rPr>
      <t xml:space="preserve"> Thành lập Tổ giám sát xây dựng công trình để thực hiện Giám sát thi công xây dựng công trình:</t>
    </r>
  </si>
  <si>
    <t xml:space="preserve">Ông: </t>
  </si>
  <si>
    <t>Gồm các ông (bà) có tên sau đây:</t>
  </si>
  <si>
    <t xml:space="preserve">là người thay thế khi Giám sát trưởng vắng
</t>
  </si>
  <si>
    <t>Làm giám sát viên 1</t>
  </si>
  <si>
    <t xml:space="preserve">KS: </t>
  </si>
  <si>
    <t>Làm giám sát viên 2</t>
  </si>
  <si>
    <t xml:space="preserve">       Trong quá trình thực hiện, Tổ giám sát phải liên hệ chặt chẽ với Chủ đầu tư, đơn vị thiết kế, đơn vị thi công được quyền xử lý các vấn đề vướng mắc, phát sinh trong thi công và chịu trách nhiệm với lãnh đạo công ty; thường xuyên báo cáo tình hình giám sát cho Chủ đầu tư, lãnh đạo công ty biết để có hướng chỉ đạo kịp thời.</t>
  </si>
  <si>
    <t xml:space="preserve">       Đồng thời phải chủ động đề xuất những khó khăn, vướng mắc để công ty có kế hoạch điều động các bộ phận, chuyên viên của công ty hỗ trợ.</t>
  </si>
  <si>
    <t xml:space="preserve">        Kể từ khi khởi công cho đến khi hoàn thành bàn giao và quyết toán công trình theo đúng quy định hiện hành.</t>
  </si>
  <si>
    <t>Gửi thảo luận, góp ý</t>
  </si>
  <si>
    <t>CÔNG TY CP GIÁ XÂY DỰNG</t>
  </si>
  <si>
    <t>CỘNG HOÀ XÃ HỘI CHỦ NGHĨA VIỆT NAM</t>
  </si>
  <si>
    <t>WWW.GIAXAYDUNG.VN</t>
  </si>
  <si>
    <t xml:space="preserve">          Số : ……./……….</t>
  </si>
  <si>
    <t xml:space="preserve">Hà Nội, </t>
  </si>
  <si>
    <t>ngày</t>
  </si>
  <si>
    <t>tháng</t>
  </si>
  <si>
    <t>năm</t>
  </si>
  <si>
    <t>NGUYỄN THÀNH CÔNG</t>
  </si>
  <si>
    <t>http://giaxaydung.vn/threads/mau-bien-ban.29718</t>
  </si>
  <si>
    <t>Số 124a, Nguyễn Ngọc Nại</t>
  </si>
  <si>
    <t>BÁO CÁO CHẤT LƯỢNG CÔNG TRÌNH</t>
  </si>
  <si>
    <t xml:space="preserve">      - Luật Xây dựng mới số 50/QH13/2014 ngày 18/6/2014</t>
  </si>
  <si>
    <t xml:space="preserve">      - Nghị định số 46/2015/NĐ-CP ngày 12/05/2015 của Chính phủ về quản lý chất lượng và bảo trì công trình xây dựng</t>
  </si>
  <si>
    <t xml:space="preserve">      - Thông tư số 26/2016/TT-BXD ngày 26/10/2016 của Bộ Xây dựng về quản lý chất lượng và bảo trì công trình xây dựng</t>
  </si>
  <si>
    <t xml:space="preserve">      - Thông tư số 03/2016/TT-BXD ngày 10/3/2016 Phân cấp công trình xây dựng</t>
  </si>
  <si>
    <t>Phòng Thiết kế mô hình PM QLCL GXD</t>
  </si>
  <si>
    <t>Phòng Lập trình phần mềm QLCL GXD</t>
  </si>
  <si>
    <t>Phòng Kỹ thuật máy tính GXD</t>
  </si>
  <si>
    <t>Văn phòng làm việc bộ phận lập trình Phần mềm QLCL GXD</t>
  </si>
  <si>
    <t>Quyết định về chủ trương đầu tư kèm theo báo cáo nghiên cứu tiền khả thi hoặc quyết định phê duyệt chủ trương đầu tư</t>
  </si>
  <si>
    <t>Quyết định phê duyệt dự án đầu tư xây dựng công trình hoặc dự án thành phần của cấp có thẩm quyền kèm theo báo cáo nghiên cứu khả thi.</t>
  </si>
  <si>
    <t>Nhiệm vụ thiết kế, các văn bản thẩm định, tham gia ý kiến của các cơ quan có liên quan trong việc thẩm định dự án đầu tư xây dựng và thiết kế cơ sở.</t>
  </si>
  <si>
    <t>Phương án đền bù giải phóng mặt bằng và xây dựng tái định cư (nếu có).</t>
  </si>
  <si>
    <t>Văn bản của các tổ chức, cơ quan nhà nước có thẩm quyền (nếu có) về: thỏa thuận quy hoạch, thỏa thuận hoặc chấp thuận sử dụng hoặc đấu nối với công trình kỹ thuật bên ngoài hàng rào; đánh giá tác động môi trường, đảm bảo an toàn (an toàn giao thông, an toàn cho các công trình lân cận) và các văn bản khác có liên quan.</t>
  </si>
  <si>
    <t>Quyết định cấp đất, cho thuê đất của cơ quan có thẩm quyền hoặc hợp đồng thuê đất đối với trường hợp không được cấp đất.</t>
  </si>
  <si>
    <t>Giấy phép xây dựng, trừ những trường hợp được miễn giấy phép xây dựng.</t>
  </si>
  <si>
    <t>Quyết định chỉ định thầu, phê duyệt kết quả lựa chọn các nhà thầu và các hợp đồng xây dựng giữa chủ đầu tư với các nhà thầu.</t>
  </si>
  <si>
    <t>Các tài liệu chứng minh điều kiện năng lực của các nhà thầu theo quy định.</t>
  </si>
  <si>
    <t>Các hồ sơ, tài liệu khác có liên quan trong giai đoạn chuẩn bị đầu tư.</t>
  </si>
  <si>
    <t>HỒ SƠ KHẢO SÁT XÂY DỰNG, THIẾT KẾ XÂY DỰNG CÔNG TRÌNH</t>
  </si>
  <si>
    <t>Nhiệm vụ khảo sát, phương án kỹ thuật khảo sát, báo cáo khảo sát xây dựng công trình</t>
  </si>
  <si>
    <t>Văn bản thông báo chấp thuận nghiệm thu kết quả khảo sát xây dựng.</t>
  </si>
  <si>
    <t>Kết quả thẩm tra, thẩm định thiết kế; quyết định phê duyệt thiết kế kỹ thuật, kèm theo: hồ sơ thiết kế kỹ thuật đã được phê duyệt (có danh mục bản vẽ kèm theo); chỉ dẫn kỹ thuật; danh mục tiêu chuẩn áp dụng cho công trình.</t>
  </si>
  <si>
    <t>Hồ sơ thiết kế bản vẽ thi công đã được chủ đầu tư xác nhận (có danh mục bản vẽ kèm theo).</t>
  </si>
  <si>
    <t>Văn bản thông báo chấp thuận nghiệm thu thiết kế xây dựng công trình</t>
  </si>
  <si>
    <t>Các văn bản, tài liệu, hồ sơ khác có liên quan đến giai đoạn khảo sát, thiết kế xây dựng công trình.</t>
  </si>
  <si>
    <t>HỒ SƠ QUẢN LÝ CHẤT LƯỢNG THI CÔNG XÂY DỰNG CÔNG TRÌNH</t>
  </si>
  <si>
    <t>Danh mục các thay đổi thiết kế trong quá trình thi công xây dựng công trình và các văn bản thẩm định, phê duyệt của cấp có thẩm quyền</t>
  </si>
  <si>
    <t>Các chứng từ chứng nhận xuất xứ hàng hóa, nhãn mác hàng hóa, tài liệu công bố tiêu chuẩn áp dụng đối với sản phẩm, hàng hóa; chứng nhận hợp quy, công bố hợp quy, thông báo tiếp nhận hồ sơ công bố hợp quy của cơ quan chuyên ngành; chứng nhận hợp chuẩn (nếu có) theo quy định của Luật chất lượng sản phẩm hàng hóa</t>
  </si>
  <si>
    <t>Các kết quả quan trắc, đo đạc, thí nghiệm trong quá trình thi công và quan trắc trong quá trình vận hành.</t>
  </si>
  <si>
    <t>Hợp đồng thiết kế kỹ thuật &amp; dự toán</t>
  </si>
  <si>
    <t>Các biên bản nghiệm thu công việc xây dựng, nghiệm thu bộ phận công trình, nghiệm thu giai đoạn (nếu có) trong quá trình thi công xây dựng.</t>
  </si>
  <si>
    <t>Các kết quả thí nghiệm đối chứng, kiểm định chất lượng công trình, thí nghiệm khả năng chịu lực kết cấu xây dựng (nếu có).</t>
  </si>
  <si>
    <t>Lý lịch thiết bị lắp đặt trong công trình.</t>
  </si>
  <si>
    <t>Quy trình vận hành, khai thác công trình; quy trình bảo trì công trình.</t>
  </si>
  <si>
    <t>Văn bản thỏa thuận, chấp thuận, xác nhận của các tổ chức, cơ quan Nhà nước có thẩm quyền (nếu có) về:</t>
  </si>
  <si>
    <t>Hồ sơ giải quyết sự cố công trình (nếu có).</t>
  </si>
  <si>
    <t>Biên bản nghiệm thu hoàn thành hạng mục công trình đưa vào sử dụng.</t>
  </si>
  <si>
    <t>Phụ lục các tồn tại cần sửa chữa, khắc phục (nếu có) sau khi đưa công trình vào sử dụng.</t>
  </si>
  <si>
    <t>Các hồ sơ/ văn bản/ tài liệu khác có liên quan trong giai đoạn thi công xây dựng và nghiệm thu công trình xây dựng.</t>
  </si>
  <si>
    <t>Thông báo kết quả kiểm tra công tác nghiệm thu trong quá trình thi công xây dựng và khi nghiệm thu hoàn thành công trình, hạng mục công trình của cơ quan chuyên môn về xây dựng.</t>
  </si>
  <si>
    <t>Di dân vùng lòng hồ, khảo sát các di tích lịch sử, văn hóa;</t>
  </si>
  <si>
    <t>An toàn phòng cháy, chữa cháy;</t>
  </si>
  <si>
    <t>An toàn môi trường;</t>
  </si>
  <si>
    <t>An toàn lao động, an toàn vận hành hệ thống thiết bị công trình, thiết bị công nghệ;</t>
  </si>
  <si>
    <t>Thực hiện Giấy phép xây dựng (đối với trường hợp phải có giấy phép xây dựng);</t>
  </si>
  <si>
    <t>Cho phép đấu nối với công trình hạ tầng kỹ thuật và các công trình khác có liên quan;</t>
  </si>
  <si>
    <t>Các văn bản khác theo quy định của pháp luật có liên quan.</t>
  </si>
  <si>
    <t>a)</t>
  </si>
  <si>
    <t>b)</t>
  </si>
  <si>
    <t>c)</t>
  </si>
  <si>
    <t>d)</t>
  </si>
  <si>
    <t>đ)</t>
  </si>
  <si>
    <t>e)</t>
  </si>
  <si>
    <t>g)</t>
  </si>
  <si>
    <t>Sử dụng kèm với</t>
  </si>
  <si>
    <t>Phần mềm Quản lý chất lượng GXD</t>
  </si>
  <si>
    <t>QLCL GXD</t>
  </si>
  <si>
    <t>Số 124a, Nguyễn Ngọc Nại, Thanh Xuân, Hà Nội</t>
  </si>
  <si>
    <t>Địa điểm:</t>
  </si>
  <si>
    <t>Sử dụng kèm với phần mềm QLCL GXD</t>
  </si>
  <si>
    <t>Các biểu mẫu trong file này dùng kèm với phần mềm QLCL GXD là tốt nhất.</t>
  </si>
  <si>
    <t>123</t>
  </si>
  <si>
    <t>Kiểm tra chất lượng xe</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</si>
</sst>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_);_(* \(#,##0.00\);_(* &quot;-&quot;??_);_(@_)"/>
    <numFmt numFmtId="164" formatCode="_-* #,##0_-;\-* #,##0_-;_-* &quot;-&quot;_-;_-@_-"/>
    <numFmt numFmtId="165" formatCode="_-* #,##0.00_-;\-* #,##0.00_-;_-* &quot;-&quot;??_-;_-@_-"/>
    <numFmt numFmtId="166" formatCode="General&quot;.&quot;"/>
    <numFmt numFmtId="167" formatCode="#,##0.000"/>
    <numFmt numFmtId="168" formatCode="0.000"/>
    <numFmt numFmtId="169" formatCode="&quot;$&quot;#,##0"/>
    <numFmt numFmtId="170" formatCode="#,###"/>
    <numFmt numFmtId="171" formatCode="0.0%"/>
    <numFmt numFmtId="172" formatCode="0.000%"/>
    <numFmt numFmtId="173" formatCode="0.0000%"/>
    <numFmt numFmtId="174" formatCode="_ * #,##0_ ;_ * \-#,##0_ ;_ * &quot;-&quot;_ ;_ @_ "/>
    <numFmt numFmtId="175" formatCode="_ * #,##0.00_ ;_ * \-#,##0.00_ ;_ * &quot;-&quot;??_ ;_ @_ "/>
    <numFmt numFmtId="176" formatCode="_-&quot;$&quot;* #,##0_-;\-&quot;$&quot;* #,##0_-;_-&quot;$&quot;* &quot;-&quot;_-;_-@_-"/>
    <numFmt numFmtId="177" formatCode="_-&quot;$&quot;* #,##0.00_-;\-&quot;$&quot;* #,##0.00_-;_-&quot;$&quot;* &quot;-&quot;??_-;_-@_-"/>
    <numFmt numFmtId="178" formatCode="#,##0\ &quot;$&quot;_);[Red]\(#,##0\ &quot;$&quot;\)"/>
    <numFmt numFmtId="179" formatCode="_-* #,##0.00\ _D_M_-;\-* #,##0.00\ _D_M_-;_-* &quot;-&quot;??\ _D_M_-;_-@_-"/>
    <numFmt numFmtId="180" formatCode="#,##0.0;[Red]#,##0.0"/>
    <numFmt numFmtId="181" formatCode="0.000000000"/>
    <numFmt numFmtId="182" formatCode="_-* #,##0\ &quot;DM&quot;_-;\-* #,##0\ &quot;DM&quot;_-;_-* &quot;-&quot;\ &quot;DM&quot;_-;_-@_-"/>
    <numFmt numFmtId="183" formatCode="_-* #,##0\ _D_M_-;\-* #,##0\ _D_M_-;_-* &quot;-&quot;\ _D_M_-;_-@_-"/>
    <numFmt numFmtId="184" formatCode="_-* #,##0.00\ &quot;DM&quot;_-;\-* #,##0.00\ &quot;DM&quot;_-;_-* &quot;-&quot;??\ &quot;DM&quot;_-;_-@_-"/>
    <numFmt numFmtId="185" formatCode="\$#,##0\ ;\(\$#,##0\)"/>
    <numFmt numFmtId="186" formatCode="0.00_)"/>
    <numFmt numFmtId="187" formatCode="&quot;\&quot;#,##0;[Red]&quot;\&quot;&quot;\&quot;\-#,##0"/>
    <numFmt numFmtId="188" formatCode="#,##0\ &quot;F&quot;;\-#,##0\ &quot;F&quot;"/>
    <numFmt numFmtId="189" formatCode="_-* #,##0\ _F_-;\-* #,##0\ _F_-;_-* &quot;-&quot;\ _F_-;_-@_-"/>
    <numFmt numFmtId="190" formatCode="#."/>
    <numFmt numFmtId="191" formatCode="&quot;$&quot;###,0&quot;.&quot;00_);[Red]\(&quot;$&quot;###,0&quot;.&quot;00\)"/>
    <numFmt numFmtId="192" formatCode="_-* #,##0.0\ _F_-;\-* #,##0.0\ _F_-;_-* &quot;-&quot;??\ _F_-;_-@_-"/>
    <numFmt numFmtId="193" formatCode="#,###,###.00"/>
    <numFmt numFmtId="194" formatCode="#,###,###,###.00"/>
    <numFmt numFmtId="195" formatCode="m/d"/>
    <numFmt numFmtId="196" formatCode="&quot;ß&quot;#,##0;\-&quot;&quot;\ß&quot;&quot;#,##0"/>
    <numFmt numFmtId="197" formatCode="\t0.00%"/>
    <numFmt numFmtId="198" formatCode="\t#\ ??/??"/>
    <numFmt numFmtId="199" formatCode="#,##0;\(#,##0\)"/>
    <numFmt numFmtId="200" formatCode="&quot;Điện thoại: &quot;#,##0"/>
    <numFmt numFmtId="201" formatCode="dd"/>
    <numFmt numFmtId="202" formatCode="mm"/>
    <numFmt numFmtId="203" formatCode="yyyy"/>
  </numFmts>
  <fonts count="185">
    <font>
      <sz val="12"/>
      <name val="Times New Roman"/>
      <family val="1"/>
    </font>
    <font>
      <sz val="10"/>
      <name val="Arial"/>
      <family val="2"/>
    </font>
    <font>
      <sz val="8"/>
      <name val="Arial"/>
      <family val="2"/>
    </font>
    <font>
      <sz val="11"/>
      <name val="Arial"/>
      <family val="2"/>
    </font>
    <font>
      <b/>
      <sz val="11"/>
      <name val="Arial"/>
      <family val="2"/>
    </font>
    <font>
      <b/>
      <sz val="11"/>
      <color indexed="12"/>
      <name val="Arial"/>
      <family val="2"/>
    </font>
    <font>
      <sz val="10"/>
      <color indexed="22"/>
      <name val="Arial"/>
      <family val="2"/>
    </font>
    <font>
      <b/>
      <sz val="11"/>
      <color indexed="22"/>
      <name val="Arial"/>
      <family val="2"/>
    </font>
    <font>
      <b/>
      <sz val="20"/>
      <name val="Arial"/>
      <family val="2"/>
    </font>
    <font>
      <sz val="10"/>
      <color indexed="62"/>
      <name val="Arial"/>
      <family val="2"/>
    </font>
    <font>
      <sz val="11"/>
      <name val="Times New Roman"/>
      <family val="1"/>
    </font>
    <font>
      <b/>
      <i/>
      <sz val="12"/>
      <name val="Times New Roman"/>
      <family val="1"/>
    </font>
    <font>
      <sz val="10"/>
      <name val="Times New Roman"/>
      <family val="1"/>
    </font>
    <font>
      <b/>
      <sz val="12"/>
      <name val="Arial"/>
      <family val="2"/>
    </font>
    <font>
      <b/>
      <sz val="10"/>
      <name val="Arial"/>
      <family val="2"/>
    </font>
    <font>
      <sz val="10"/>
      <name val="Arial"/>
      <family val="2"/>
    </font>
    <font>
      <sz val="10"/>
      <name val="Arial"/>
      <family val="2"/>
    </font>
    <font>
      <b/>
      <sz val="11"/>
      <name val="Arial"/>
      <family val="2"/>
    </font>
    <font>
      <sz val="12"/>
      <name val="Arial Narrow"/>
      <family val="2"/>
    </font>
    <font>
      <sz val="12"/>
      <name val="Times New Roman"/>
      <family val="1"/>
    </font>
    <font>
      <i/>
      <sz val="12"/>
      <name val="Times New Roman"/>
      <family val="1"/>
    </font>
    <font>
      <b/>
      <sz val="12"/>
      <name val="Times New Roman"/>
      <family val="1"/>
    </font>
    <font>
      <b/>
      <u/>
      <sz val="12"/>
      <name val="Times New Roman"/>
      <family val="1"/>
    </font>
    <font>
      <b/>
      <sz val="12"/>
      <name val="Arial Narrow"/>
      <family val="2"/>
    </font>
    <font>
      <sz val="12"/>
      <name val="Times New Roman"/>
      <family val="1"/>
    </font>
    <font>
      <b/>
      <i/>
      <u/>
      <sz val="12"/>
      <name val="Times New Roman"/>
      <family val="1"/>
    </font>
    <font>
      <sz val="12"/>
      <name val="Times New Roman"/>
      <family val="1"/>
    </font>
    <font>
      <b/>
      <u/>
      <sz val="12"/>
      <name val="Arial Narrow"/>
      <family val="2"/>
    </font>
    <font>
      <sz val="12"/>
      <name val="Times New Roman"/>
      <family val="1"/>
    </font>
    <font>
      <sz val="12"/>
      <name val="Arial"/>
      <family val="2"/>
    </font>
    <font>
      <sz val="12"/>
      <name val="Arial"/>
      <family val="2"/>
    </font>
    <font>
      <b/>
      <sz val="14"/>
      <name val="Arial"/>
      <family val="2"/>
    </font>
    <font>
      <b/>
      <sz val="11"/>
      <name val="Arial Narrow"/>
      <family val="2"/>
    </font>
    <font>
      <sz val="12"/>
      <color indexed="22"/>
      <name val="Times New Roman"/>
      <family val="1"/>
    </font>
    <font>
      <b/>
      <sz val="16"/>
      <name val="Arial"/>
      <family val="2"/>
    </font>
    <font>
      <sz val="16"/>
      <name val="Arial"/>
      <family val="2"/>
    </font>
    <font>
      <sz val="16"/>
      <name val="Arial"/>
      <family val="2"/>
    </font>
    <font>
      <b/>
      <sz val="16"/>
      <name val="Arial"/>
      <family val="2"/>
    </font>
    <font>
      <i/>
      <sz val="12"/>
      <name val="Arial Narrow"/>
      <family val="2"/>
    </font>
    <font>
      <sz val="10"/>
      <name val="Arial"/>
      <family val="2"/>
    </font>
    <font>
      <b/>
      <sz val="13"/>
      <name val="Arial"/>
      <family val="2"/>
    </font>
    <font>
      <sz val="10"/>
      <name val="Arial Narrow"/>
      <family val="2"/>
    </font>
    <font>
      <b/>
      <sz val="12"/>
      <color indexed="22"/>
      <name val="Arial"/>
      <family val="2"/>
    </font>
    <font>
      <sz val="16"/>
      <color indexed="22"/>
      <name val="Arial"/>
      <family val="2"/>
    </font>
    <font>
      <sz val="16"/>
      <name val="Times New Roman"/>
      <family val="1"/>
    </font>
    <font>
      <b/>
      <sz val="13"/>
      <color indexed="10"/>
      <name val="Arial"/>
      <family val="2"/>
    </font>
    <font>
      <b/>
      <sz val="15"/>
      <color indexed="16"/>
      <name val="Arial"/>
      <family val="2"/>
    </font>
    <font>
      <sz val="11"/>
      <color indexed="16"/>
      <name val="Arial"/>
      <family val="2"/>
    </font>
    <font>
      <sz val="10"/>
      <color indexed="16"/>
      <name val="Arial"/>
      <family val="2"/>
    </font>
    <font>
      <b/>
      <sz val="11"/>
      <color indexed="62"/>
      <name val="Arial"/>
      <family val="2"/>
    </font>
    <font>
      <sz val="10"/>
      <color indexed="12"/>
      <name val="Arial"/>
      <family val="2"/>
    </font>
    <font>
      <b/>
      <sz val="11"/>
      <color indexed="60"/>
      <name val="Arial Narrow"/>
      <family val="2"/>
    </font>
    <font>
      <b/>
      <sz val="11"/>
      <color indexed="12"/>
      <name val="Arial"/>
      <family val="2"/>
    </font>
    <font>
      <sz val="12"/>
      <color indexed="22"/>
      <name val="Arial"/>
      <family val="2"/>
    </font>
    <font>
      <sz val="12"/>
      <name val="Times New Roman"/>
      <family val="1"/>
    </font>
    <font>
      <b/>
      <sz val="14"/>
      <color indexed="10"/>
      <name val="Arial"/>
      <family val="2"/>
    </font>
    <font>
      <sz val="12"/>
      <color indexed="10"/>
      <name val="Times New Roman"/>
      <family val="1"/>
    </font>
    <font>
      <sz val="11"/>
      <color indexed="10"/>
      <name val="Times New Roman"/>
      <family val="1"/>
    </font>
    <font>
      <b/>
      <sz val="14"/>
      <color indexed="60"/>
      <name val="Arial"/>
      <family val="2"/>
      <charset val="163"/>
    </font>
    <font>
      <b/>
      <sz val="16"/>
      <color indexed="60"/>
      <name val="Arial"/>
      <family val="2"/>
    </font>
    <font>
      <b/>
      <sz val="12"/>
      <color indexed="12"/>
      <name val="Arial"/>
      <family val="2"/>
    </font>
    <font>
      <sz val="12"/>
      <name val="Times New Roman"/>
      <family val="1"/>
      <charset val="163"/>
    </font>
    <font>
      <b/>
      <sz val="12"/>
      <color indexed="16"/>
      <name val="Times New Roman"/>
      <family val="1"/>
      <charset val="163"/>
    </font>
    <font>
      <b/>
      <sz val="12"/>
      <name val="Times New Roman"/>
      <family val="1"/>
      <charset val="163"/>
    </font>
    <font>
      <b/>
      <sz val="12"/>
      <color indexed="12"/>
      <name val="Times New Roman"/>
      <family val="1"/>
      <charset val="163"/>
    </font>
    <font>
      <b/>
      <sz val="16"/>
      <color indexed="60"/>
      <name val="Arial"/>
      <family val="2"/>
    </font>
    <font>
      <b/>
      <sz val="12"/>
      <color indexed="60"/>
      <name val="Arial Narrow"/>
      <family val="2"/>
    </font>
    <font>
      <sz val="11"/>
      <color indexed="60"/>
      <name val="Times New Roman"/>
      <family val="1"/>
    </font>
    <font>
      <sz val="12"/>
      <color indexed="12"/>
      <name val="Arial Narrow"/>
      <family val="2"/>
    </font>
    <font>
      <sz val="12"/>
      <name val="Wingdings"/>
      <charset val="2"/>
    </font>
    <font>
      <sz val="12"/>
      <name val="Times New Roman"/>
      <family val="1"/>
    </font>
    <font>
      <b/>
      <sz val="16"/>
      <color indexed="60"/>
      <name val="Verdana"/>
      <family val="2"/>
      <charset val="163"/>
    </font>
    <font>
      <b/>
      <sz val="14"/>
      <name val="Arial"/>
      <family val="2"/>
      <charset val="163"/>
    </font>
    <font>
      <sz val="10"/>
      <name val=".VnTime"/>
      <family val="2"/>
    </font>
    <font>
      <sz val="12"/>
      <name val=".VnTime"/>
      <family val="2"/>
    </font>
    <font>
      <sz val="14"/>
      <name val=".VnTime"/>
      <family val="2"/>
    </font>
    <font>
      <sz val="14"/>
      <name val="??"/>
      <family val="3"/>
    </font>
    <font>
      <sz val="12"/>
      <name val="????"/>
      <charset val="136"/>
    </font>
    <font>
      <sz val="11"/>
      <name val="??"/>
      <family val="3"/>
      <charset val="129"/>
    </font>
    <font>
      <sz val="10"/>
      <name val="???"/>
      <family val="3"/>
    </font>
    <font>
      <sz val="10"/>
      <name val="Helv"/>
      <family val="2"/>
    </font>
    <font>
      <b/>
      <u/>
      <sz val="14"/>
      <color indexed="8"/>
      <name val=".VnBook-AntiquaH"/>
      <family val="2"/>
    </font>
    <font>
      <sz val="12"/>
      <name val="¹ÙÅÁÃ¼"/>
      <charset val="129"/>
    </font>
    <font>
      <i/>
      <sz val="12"/>
      <color indexed="8"/>
      <name val=".VnBook-AntiquaH"/>
      <family val="2"/>
    </font>
    <font>
      <sz val="10"/>
      <color indexed="8"/>
      <name val="Arial"/>
      <family val="2"/>
    </font>
    <font>
      <b/>
      <sz val="12"/>
      <color indexed="8"/>
      <name val=".VnBook-Antiqua"/>
      <family val="2"/>
    </font>
    <font>
      <i/>
      <sz val="12"/>
      <color indexed="8"/>
      <name val=".VnBook-Antiqua"/>
      <family val="2"/>
    </font>
    <font>
      <sz val="10"/>
      <color indexed="9"/>
      <name val="Arial"/>
      <family val="2"/>
    </font>
    <font>
      <sz val="12"/>
      <name val="¹UAAA¼"/>
      <family val="3"/>
      <charset val="129"/>
    </font>
    <font>
      <sz val="10"/>
      <color indexed="20"/>
      <name val="Arial"/>
      <family val="2"/>
    </font>
    <font>
      <sz val="11"/>
      <name val="µ¸¿ò"/>
      <charset val="129"/>
    </font>
    <font>
      <sz val="12"/>
      <name val="µ¸¿òÃ¼"/>
      <family val="3"/>
      <charset val="129"/>
    </font>
    <font>
      <b/>
      <sz val="10"/>
      <color indexed="10"/>
      <name val="Arial"/>
      <family val="2"/>
    </font>
    <font>
      <b/>
      <sz val="10"/>
      <name val="Helv"/>
    </font>
    <font>
      <b/>
      <sz val="10"/>
      <color indexed="9"/>
      <name val="Arial"/>
      <family val="2"/>
    </font>
    <font>
      <sz val="10"/>
      <name val="Times New Roman"/>
      <family val="1"/>
    </font>
    <font>
      <sz val="12"/>
      <name val=".VnTime"/>
      <family val="2"/>
    </font>
    <font>
      <i/>
      <sz val="10"/>
      <color indexed="23"/>
      <name val="Arial"/>
      <family val="2"/>
    </font>
    <font>
      <sz val="10"/>
      <color indexed="17"/>
      <name val="Arial"/>
      <family val="2"/>
    </font>
    <font>
      <b/>
      <sz val="12"/>
      <name val="Helv"/>
    </font>
    <font>
      <b/>
      <sz val="15"/>
      <color indexed="62"/>
      <name val="Arial"/>
      <family val="2"/>
    </font>
    <font>
      <b/>
      <sz val="13"/>
      <color indexed="62"/>
      <name val="Arial"/>
      <family val="2"/>
    </font>
    <font>
      <b/>
      <sz val="11"/>
      <color indexed="62"/>
      <name val="Arial"/>
      <family val="2"/>
    </font>
    <font>
      <b/>
      <sz val="1"/>
      <color indexed="8"/>
      <name val="Courier"/>
      <family val="3"/>
    </font>
    <font>
      <sz val="10"/>
      <color indexed="10"/>
      <name val="Arial"/>
      <family val="2"/>
    </font>
    <font>
      <sz val="10"/>
      <name val="MS Sans Serif"/>
      <family val="2"/>
    </font>
    <font>
      <b/>
      <sz val="11"/>
      <name val="Helv"/>
    </font>
    <font>
      <sz val="10"/>
      <name val=".VnAvant"/>
      <family val="2"/>
    </font>
    <font>
      <sz val="10"/>
      <color indexed="19"/>
      <name val="Arial"/>
      <family val="2"/>
    </font>
    <font>
      <sz val="7"/>
      <name val="Small Fonts"/>
      <family val="2"/>
    </font>
    <font>
      <b/>
      <i/>
      <sz val="16"/>
      <name val="Helv"/>
    </font>
    <font>
      <sz val="11"/>
      <name val="–¾’©"/>
      <family val="1"/>
      <charset val="128"/>
    </font>
    <font>
      <sz val="13"/>
      <name val=".VnTime"/>
      <family val="2"/>
    </font>
    <font>
      <b/>
      <sz val="10"/>
      <color indexed="63"/>
      <name val="Arial"/>
      <family val="2"/>
    </font>
    <font>
      <sz val="11"/>
      <color indexed="32"/>
      <name val="VNI-Times"/>
    </font>
    <font>
      <b/>
      <sz val="18"/>
      <color indexed="62"/>
      <name val="Cambria"/>
      <family val="2"/>
    </font>
    <font>
      <b/>
      <sz val="10"/>
      <color indexed="8"/>
      <name val="Arial"/>
      <family val="2"/>
    </font>
    <font>
      <sz val="14"/>
      <name val="뼻뮝"/>
      <family val="3"/>
    </font>
    <font>
      <sz val="12"/>
      <name val="바탕체"/>
      <family val="3"/>
    </font>
    <font>
      <sz val="12"/>
      <name val="뼻뮝"/>
      <family val="3"/>
    </font>
    <font>
      <sz val="9"/>
      <name val="Arial"/>
      <family val="2"/>
    </font>
    <font>
      <sz val="12"/>
      <name val="바탕체"/>
      <family val="1"/>
      <charset val="129"/>
    </font>
    <font>
      <sz val="10"/>
      <name val=".VnArial"/>
      <family val="2"/>
    </font>
    <font>
      <sz val="10"/>
      <name val="굴림체"/>
      <family val="3"/>
    </font>
    <font>
      <sz val="12"/>
      <name val="Courier"/>
      <family val="3"/>
    </font>
    <font>
      <sz val="10"/>
      <name val=" "/>
      <family val="1"/>
      <charset val="136"/>
    </font>
    <font>
      <b/>
      <sz val="14"/>
      <color indexed="12"/>
      <name val="Times New Roman"/>
      <family val="1"/>
    </font>
    <font>
      <sz val="14"/>
      <name val="Times New Roman"/>
      <family val="1"/>
    </font>
    <font>
      <sz val="12"/>
      <color indexed="9"/>
      <name val="Times New Roman"/>
      <family val="1"/>
    </font>
    <font>
      <b/>
      <sz val="9"/>
      <color indexed="16"/>
      <name val="Arial"/>
      <family val="2"/>
    </font>
    <font>
      <b/>
      <sz val="9"/>
      <color indexed="12"/>
      <name val="Arial"/>
      <family val="2"/>
    </font>
    <font>
      <sz val="12"/>
      <color indexed="8"/>
      <name val="Times New Roman"/>
      <family val="1"/>
    </font>
    <font>
      <sz val="8"/>
      <color indexed="81"/>
      <name val="Tahoma"/>
      <family val="2"/>
    </font>
    <font>
      <i/>
      <sz val="11"/>
      <name val="Times New Roman"/>
      <family val="1"/>
    </font>
    <font>
      <sz val="10"/>
      <name val="Arial"/>
      <family val="2"/>
      <charset val="163"/>
    </font>
    <font>
      <sz val="14"/>
      <name val="Times New Roman"/>
      <family val="1"/>
      <charset val="163"/>
    </font>
    <font>
      <b/>
      <sz val="13"/>
      <name val="Times New Roman"/>
      <family val="1"/>
      <charset val="163"/>
    </font>
    <font>
      <sz val="8"/>
      <name val="Times New Roman"/>
      <family val="1"/>
      <charset val="163"/>
    </font>
    <font>
      <i/>
      <sz val="13.5"/>
      <name val="Times New Roman"/>
      <family val="1"/>
      <charset val="163"/>
    </font>
    <font>
      <sz val="13"/>
      <name val="Times New Roman"/>
      <family val="1"/>
      <charset val="163"/>
    </font>
    <font>
      <b/>
      <u/>
      <sz val="13"/>
      <name val="Times New Roman"/>
      <family val="1"/>
      <charset val="163"/>
    </font>
    <font>
      <b/>
      <sz val="5"/>
      <name val="Times New Roman"/>
      <family val="1"/>
      <charset val="163"/>
    </font>
    <font>
      <sz val="11.5"/>
      <name val="Times New Roman"/>
      <family val="1"/>
      <charset val="163"/>
    </font>
    <font>
      <sz val="8"/>
      <name val="Times New Roman"/>
      <family val="1"/>
    </font>
    <font>
      <b/>
      <sz val="13"/>
      <color indexed="16"/>
      <name val="Times New Roman"/>
      <family val="1"/>
      <charset val="163"/>
    </font>
    <font>
      <b/>
      <sz val="13"/>
      <color indexed="10"/>
      <name val="Arial"/>
      <family val="2"/>
    </font>
    <font>
      <b/>
      <i/>
      <sz val="14"/>
      <name val="Times New Roman"/>
      <family val="1"/>
    </font>
    <font>
      <sz val="13"/>
      <name val="Times New Roman"/>
      <family val="1"/>
    </font>
    <font>
      <b/>
      <sz val="13"/>
      <name val="Times New Roman"/>
      <family val="1"/>
    </font>
    <font>
      <b/>
      <sz val="11"/>
      <color indexed="12"/>
      <name val="Times New Roman"/>
      <family val="1"/>
    </font>
    <font>
      <b/>
      <sz val="11"/>
      <color indexed="16"/>
      <name val="Times New Roman"/>
      <family val="1"/>
    </font>
    <font>
      <sz val="10"/>
      <color indexed="22"/>
      <name val="Times New Roman"/>
      <family val="1"/>
    </font>
    <font>
      <b/>
      <sz val="20"/>
      <color indexed="60"/>
      <name val="Times New Roman"/>
      <family val="1"/>
    </font>
    <font>
      <b/>
      <sz val="20"/>
      <name val="Times New Roman"/>
      <family val="1"/>
    </font>
    <font>
      <b/>
      <sz val="11"/>
      <name val="Times New Roman"/>
      <family val="1"/>
    </font>
    <font>
      <sz val="10"/>
      <color indexed="62"/>
      <name val="Times New Roman"/>
      <family val="1"/>
    </font>
    <font>
      <b/>
      <sz val="11"/>
      <color indexed="10"/>
      <name val="Times New Roman"/>
      <family val="1"/>
    </font>
    <font>
      <b/>
      <sz val="11"/>
      <color indexed="62"/>
      <name val="Times New Roman"/>
      <family val="1"/>
    </font>
    <font>
      <i/>
      <sz val="10"/>
      <color indexed="10"/>
      <name val="Times New Roman"/>
      <family val="1"/>
    </font>
    <font>
      <i/>
      <sz val="11"/>
      <color indexed="10"/>
      <name val="Times New Roman"/>
      <family val="1"/>
    </font>
    <font>
      <i/>
      <sz val="10"/>
      <color indexed="12"/>
      <name val="Times New Roman"/>
      <family val="1"/>
    </font>
    <font>
      <i/>
      <sz val="10"/>
      <color indexed="62"/>
      <name val="Times New Roman"/>
      <family val="1"/>
    </font>
    <font>
      <b/>
      <i/>
      <sz val="10"/>
      <color indexed="62"/>
      <name val="Times New Roman"/>
      <family val="1"/>
    </font>
    <font>
      <sz val="10"/>
      <color indexed="12"/>
      <name val="Times New Roman"/>
      <family val="1"/>
    </font>
    <font>
      <b/>
      <sz val="10"/>
      <color indexed="12"/>
      <name val="Times New Roman"/>
      <family val="1"/>
    </font>
    <font>
      <sz val="11"/>
      <color indexed="18"/>
      <name val="Times New Roman"/>
      <family val="1"/>
    </font>
    <font>
      <b/>
      <sz val="11"/>
      <color indexed="60"/>
      <name val="Times New Roman"/>
      <family val="1"/>
    </font>
    <font>
      <b/>
      <sz val="14"/>
      <name val="Times New Roman"/>
      <family val="1"/>
    </font>
    <font>
      <sz val="9"/>
      <color rgb="FF0033CC"/>
      <name val="Arial"/>
      <family val="2"/>
    </font>
    <font>
      <i/>
      <sz val="10"/>
      <name val="Times New Roman"/>
      <family val="1"/>
    </font>
    <font>
      <sz val="12"/>
      <color rgb="FF000000"/>
      <name val="Times New Roman"/>
      <family val="1"/>
    </font>
    <font>
      <b/>
      <sz val="14"/>
      <color indexed="60"/>
      <name val="Times New Roman"/>
      <family val="1"/>
    </font>
    <font>
      <b/>
      <sz val="16"/>
      <color rgb="FFC00000"/>
      <name val="Times New Roman"/>
      <family val="1"/>
    </font>
    <font>
      <b/>
      <u/>
      <sz val="13"/>
      <name val="Times New Roman"/>
      <family val="1"/>
    </font>
    <font>
      <sz val="11"/>
      <color theme="1"/>
      <name val="Calibri"/>
      <family val="2"/>
      <charset val="163"/>
      <scheme val="minor"/>
    </font>
    <font>
      <u/>
      <sz val="10"/>
      <color indexed="12"/>
      <name val="MS Sans Serif"/>
      <family val="2"/>
    </font>
    <font>
      <sz val="11"/>
      <color indexed="8"/>
      <name val="Arial"/>
      <family val="2"/>
      <charset val="163"/>
    </font>
    <font>
      <sz val="11"/>
      <color theme="1"/>
      <name val="Arial"/>
      <family val="2"/>
      <charset val="163"/>
    </font>
    <font>
      <sz val="14"/>
      <color indexed="12"/>
      <name val=".VnTime"/>
      <family val="2"/>
    </font>
    <font>
      <b/>
      <sz val="24"/>
      <name val="Verdana"/>
      <family val="2"/>
    </font>
    <font>
      <b/>
      <i/>
      <sz val="12"/>
      <name val="Times New Roman"/>
      <family val="1"/>
      <charset val="163"/>
    </font>
    <font>
      <b/>
      <sz val="12"/>
      <color indexed="60"/>
      <name val="Times New Roman"/>
      <family val="1"/>
    </font>
    <font>
      <sz val="13"/>
      <color rgb="FF000000"/>
      <name val="Times New Roman"/>
      <family val="1"/>
    </font>
    <font>
      <i/>
      <sz val="12.5"/>
      <name val="Times New Roman"/>
      <family val="1"/>
    </font>
    <font>
      <b/>
      <sz val="16"/>
      <color rgb="FFFF0000"/>
      <name val="Times New Roman"/>
      <family val="1"/>
    </font>
  </fonts>
  <fills count="26">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right style="thin">
        <color indexed="64"/>
      </right>
      <top style="hair">
        <color indexed="24"/>
      </top>
      <bottom style="hair">
        <color indexed="24"/>
      </bottom>
      <diagonal/>
    </border>
    <border>
      <left/>
      <right/>
      <top/>
      <bottom style="hair">
        <color indexed="24"/>
      </bottom>
      <diagonal/>
    </border>
    <border>
      <left/>
      <right/>
      <top style="hair">
        <color indexed="24"/>
      </top>
      <bottom style="hair">
        <color indexed="24"/>
      </bottom>
      <diagonal/>
    </border>
    <border>
      <left style="thin">
        <color indexed="64"/>
      </left>
      <right style="thin">
        <color indexed="64"/>
      </right>
      <top style="thin">
        <color indexed="64"/>
      </top>
      <bottom style="hair">
        <color indexed="24"/>
      </bottom>
      <diagonal/>
    </border>
    <border>
      <left style="thin">
        <color indexed="64"/>
      </left>
      <right/>
      <top style="thin">
        <color indexed="64"/>
      </top>
      <bottom style="hair">
        <color indexed="24"/>
      </bottom>
      <diagonal/>
    </border>
    <border>
      <left/>
      <right/>
      <top style="thin">
        <color indexed="64"/>
      </top>
      <bottom style="hair">
        <color indexed="24"/>
      </bottom>
      <diagonal/>
    </border>
    <border>
      <left style="thin">
        <color indexed="64"/>
      </left>
      <right style="thin">
        <color indexed="64"/>
      </right>
      <top style="hair">
        <color indexed="24"/>
      </top>
      <bottom style="hair">
        <color indexed="24"/>
      </bottom>
      <diagonal/>
    </border>
    <border>
      <left style="thin">
        <color indexed="64"/>
      </left>
      <right/>
      <top style="hair">
        <color indexed="24"/>
      </top>
      <bottom style="hair">
        <color indexed="24"/>
      </bottom>
      <diagonal/>
    </border>
    <border>
      <left/>
      <right style="thin">
        <color indexed="64"/>
      </right>
      <top style="thin">
        <color indexed="64"/>
      </top>
      <bottom style="hair">
        <color indexed="24"/>
      </bottom>
      <diagonal/>
    </border>
    <border>
      <left style="thin">
        <color indexed="64"/>
      </left>
      <right/>
      <top style="hair">
        <color indexed="2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hair">
        <color indexed="2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hair">
        <color indexed="24"/>
      </top>
      <bottom/>
      <diagonal/>
    </border>
    <border>
      <left style="thin">
        <color indexed="64"/>
      </left>
      <right style="thin">
        <color indexed="64"/>
      </right>
      <top/>
      <bottom/>
      <diagonal/>
    </border>
    <border>
      <left/>
      <right style="thin">
        <color indexed="64"/>
      </right>
      <top style="hair">
        <color indexed="24"/>
      </top>
      <bottom/>
      <diagonal/>
    </border>
    <border>
      <left style="thin">
        <color indexed="64"/>
      </left>
      <right style="thin">
        <color indexed="64"/>
      </right>
      <top style="hair">
        <color indexed="24"/>
      </top>
      <bottom/>
      <diagonal/>
    </border>
    <border>
      <left/>
      <right/>
      <top/>
      <bottom style="hair">
        <color indexed="31"/>
      </bottom>
      <diagonal/>
    </border>
    <border>
      <left/>
      <right/>
      <top style="hair">
        <color indexed="31"/>
      </top>
      <bottom style="hair">
        <color indexed="31"/>
      </bottom>
      <diagonal/>
    </border>
    <border>
      <left/>
      <right style="thin">
        <color indexed="64"/>
      </right>
      <top/>
      <bottom/>
      <diagonal/>
    </border>
    <border>
      <left style="thin">
        <color indexed="64"/>
      </left>
      <right style="thin">
        <color indexed="64"/>
      </right>
      <top style="thin">
        <color indexed="64"/>
      </top>
      <bottom style="hair">
        <color indexed="31"/>
      </bottom>
      <diagonal/>
    </border>
    <border>
      <left style="thin">
        <color indexed="64"/>
      </left>
      <right style="thin">
        <color indexed="64"/>
      </right>
      <top style="hair">
        <color indexed="31"/>
      </top>
      <bottom style="hair">
        <color indexed="31"/>
      </bottom>
      <diagonal/>
    </border>
    <border>
      <left style="thin">
        <color indexed="64"/>
      </left>
      <right style="thin">
        <color indexed="64"/>
      </right>
      <top style="hair">
        <color indexed="31"/>
      </top>
      <bottom style="thin">
        <color indexed="64"/>
      </bottom>
      <diagonal/>
    </border>
    <border>
      <left style="thin">
        <color indexed="64"/>
      </left>
      <right/>
      <top style="thin">
        <color indexed="64"/>
      </top>
      <bottom style="hair">
        <color indexed="31"/>
      </bottom>
      <diagonal/>
    </border>
    <border>
      <left/>
      <right/>
      <top style="thin">
        <color indexed="64"/>
      </top>
      <bottom style="hair">
        <color indexed="31"/>
      </bottom>
      <diagonal/>
    </border>
    <border>
      <left/>
      <right style="thin">
        <color indexed="64"/>
      </right>
      <top style="thin">
        <color indexed="64"/>
      </top>
      <bottom style="hair">
        <color indexed="31"/>
      </bottom>
      <diagonal/>
    </border>
    <border>
      <left/>
      <right style="thin">
        <color indexed="64"/>
      </right>
      <top style="hair">
        <color indexed="31"/>
      </top>
      <bottom style="hair">
        <color indexed="31"/>
      </bottom>
      <diagonal/>
    </border>
    <border>
      <left/>
      <right/>
      <top style="hair">
        <color indexed="31"/>
      </top>
      <bottom style="thin">
        <color indexed="64"/>
      </bottom>
      <diagonal/>
    </border>
    <border>
      <left/>
      <right style="thin">
        <color indexed="64"/>
      </right>
      <top style="hair">
        <color indexed="31"/>
      </top>
      <bottom style="thin">
        <color indexed="64"/>
      </bottom>
      <diagonal/>
    </border>
    <border>
      <left style="thick">
        <color indexed="64"/>
      </left>
      <right style="thin">
        <color indexed="64"/>
      </right>
      <top style="hair">
        <color indexed="24"/>
      </top>
      <bottom style="hair">
        <color indexed="24"/>
      </bottom>
      <diagonal/>
    </border>
    <border>
      <left style="thin">
        <color indexed="64"/>
      </left>
      <right style="thick">
        <color indexed="64"/>
      </right>
      <top style="hair">
        <color indexed="24"/>
      </top>
      <bottom style="hair">
        <color indexed="24"/>
      </bottom>
      <diagonal/>
    </border>
    <border>
      <left style="thick">
        <color indexed="64"/>
      </left>
      <right style="thin">
        <color indexed="64"/>
      </right>
      <top/>
      <bottom style="hair">
        <color indexed="24"/>
      </bottom>
      <diagonal/>
    </border>
    <border>
      <left style="thin">
        <color indexed="64"/>
      </left>
      <right style="thick">
        <color indexed="64"/>
      </right>
      <top/>
      <bottom style="hair">
        <color indexed="24"/>
      </bottom>
      <diagonal/>
    </border>
    <border>
      <left/>
      <right style="thin">
        <color indexed="64"/>
      </right>
      <top style="thin">
        <color indexed="64"/>
      </top>
      <bottom style="thin">
        <color indexed="64"/>
      </bottom>
      <diagonal/>
    </border>
    <border>
      <left style="thin">
        <color indexed="64"/>
      </left>
      <right style="thin">
        <color indexed="64"/>
      </right>
      <top style="hair">
        <color indexed="48"/>
      </top>
      <bottom style="hair">
        <color indexed="24"/>
      </bottom>
      <diagonal/>
    </border>
    <border>
      <left style="thin">
        <color indexed="64"/>
      </left>
      <right/>
      <top style="hair">
        <color indexed="48"/>
      </top>
      <bottom style="hair">
        <color indexed="24"/>
      </bottom>
      <diagonal/>
    </border>
    <border>
      <left/>
      <right/>
      <top style="hair">
        <color indexed="48"/>
      </top>
      <bottom style="hair">
        <color indexed="24"/>
      </bottom>
      <diagonal/>
    </border>
    <border>
      <left/>
      <right style="thin">
        <color indexed="64"/>
      </right>
      <top style="hair">
        <color indexed="48"/>
      </top>
      <bottom style="hair">
        <color indexed="24"/>
      </bottom>
      <diagonal/>
    </border>
    <border>
      <left style="thin">
        <color indexed="64"/>
      </left>
      <right style="thin">
        <color indexed="64"/>
      </right>
      <top style="hair">
        <color indexed="24"/>
      </top>
      <bottom style="thin">
        <color indexed="48"/>
      </bottom>
      <diagonal/>
    </border>
    <border>
      <left style="thin">
        <color indexed="64"/>
      </left>
      <right/>
      <top style="hair">
        <color indexed="24"/>
      </top>
      <bottom style="thin">
        <color indexed="48"/>
      </bottom>
      <diagonal/>
    </border>
    <border>
      <left/>
      <right/>
      <top style="hair">
        <color indexed="24"/>
      </top>
      <bottom style="thin">
        <color indexed="48"/>
      </bottom>
      <diagonal/>
    </border>
    <border>
      <left/>
      <right style="thin">
        <color indexed="64"/>
      </right>
      <top style="hair">
        <color indexed="24"/>
      </top>
      <bottom style="thin">
        <color indexed="4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hair">
        <color indexed="24"/>
      </bottom>
      <diagonal/>
    </border>
    <border>
      <left/>
      <right style="thick">
        <color indexed="64"/>
      </right>
      <top style="thin">
        <color indexed="64"/>
      </top>
      <bottom style="hair">
        <color indexed="24"/>
      </bottom>
      <diagonal/>
    </border>
    <border>
      <left style="thick">
        <color indexed="64"/>
      </left>
      <right style="thin">
        <color indexed="64"/>
      </right>
      <top style="hair">
        <color indexed="24"/>
      </top>
      <bottom style="thin">
        <color indexed="64"/>
      </bottom>
      <diagonal/>
    </border>
    <border>
      <left/>
      <right style="thick">
        <color indexed="64"/>
      </right>
      <top style="hair">
        <color indexed="2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hair">
        <color indexed="24"/>
      </bottom>
      <diagonal/>
    </border>
    <border>
      <left style="thin">
        <color indexed="64"/>
      </left>
      <right style="thick">
        <color indexed="64"/>
      </right>
      <top style="hair">
        <color indexed="24"/>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24"/>
      </top>
      <bottom style="thick">
        <color indexed="64"/>
      </bottom>
      <diagonal/>
    </border>
    <border>
      <left style="thin">
        <color indexed="64"/>
      </left>
      <right style="thick">
        <color indexed="64"/>
      </right>
      <top style="hair">
        <color indexed="24"/>
      </top>
      <bottom style="thick">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31"/>
      </top>
      <bottom style="hair">
        <color indexed="31"/>
      </bottom>
      <diagonal/>
    </border>
    <border>
      <left style="thin">
        <color indexed="64"/>
      </left>
      <right style="hair">
        <color indexed="64"/>
      </right>
      <top style="hair">
        <color indexed="3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hair">
        <color indexed="24"/>
      </top>
      <bottom/>
      <diagonal/>
    </border>
    <border>
      <left style="thin">
        <color indexed="64"/>
      </left>
      <right style="thick">
        <color indexed="64"/>
      </right>
      <top style="hair">
        <color indexed="24"/>
      </top>
      <bottom/>
      <diagonal/>
    </border>
    <border>
      <left style="thick">
        <color indexed="64"/>
      </left>
      <right/>
      <top style="thick">
        <color indexed="64"/>
      </top>
      <bottom/>
      <diagonal/>
    </border>
    <border>
      <left style="hair">
        <color indexed="64"/>
      </left>
      <right/>
      <top style="hair">
        <color indexed="31"/>
      </top>
      <bottom style="hair">
        <color indexed="31"/>
      </bottom>
      <diagonal/>
    </border>
    <border>
      <left style="hair">
        <color indexed="64"/>
      </left>
      <right/>
      <top style="hair">
        <color indexed="31"/>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31"/>
      </bottom>
      <diagonal/>
    </border>
    <border>
      <left style="thin">
        <color indexed="64"/>
      </left>
      <right/>
      <top/>
      <bottom style="hair">
        <color indexed="31"/>
      </bottom>
      <diagonal/>
    </border>
    <border>
      <left style="thin">
        <color indexed="64"/>
      </left>
      <right style="thin">
        <color indexed="64"/>
      </right>
      <top/>
      <bottom style="hair">
        <color indexed="31"/>
      </bottom>
      <diagonal/>
    </border>
    <border>
      <left/>
      <right/>
      <top style="hair">
        <color rgb="FF00B050"/>
      </top>
      <bottom style="hair">
        <color rgb="FF00B050"/>
      </bottom>
      <diagonal/>
    </border>
    <border>
      <left/>
      <right/>
      <top style="double">
        <color rgb="FFFF0000"/>
      </top>
      <bottom style="hair">
        <color rgb="FF00B050"/>
      </bottom>
      <diagonal/>
    </border>
    <border>
      <left/>
      <right style="double">
        <color rgb="FFFF0000"/>
      </right>
      <top style="double">
        <color rgb="FFFF0000"/>
      </top>
      <bottom style="hair">
        <color rgb="FF00B050"/>
      </bottom>
      <diagonal/>
    </border>
    <border>
      <left/>
      <right style="double">
        <color rgb="FFFF0000"/>
      </right>
      <top style="hair">
        <color rgb="FF00B050"/>
      </top>
      <bottom style="hair">
        <color rgb="FF00B050"/>
      </bottom>
      <diagonal/>
    </border>
    <border>
      <left/>
      <right/>
      <top style="hair">
        <color rgb="FF00B050"/>
      </top>
      <bottom style="double">
        <color rgb="FFFF0000"/>
      </bottom>
      <diagonal/>
    </border>
    <border>
      <left/>
      <right style="double">
        <color rgb="FFFF0000"/>
      </right>
      <top style="hair">
        <color rgb="FF00B050"/>
      </top>
      <bottom style="double">
        <color rgb="FFFF0000"/>
      </bottom>
      <diagonal/>
    </border>
    <border>
      <left style="double">
        <color rgb="FFFF0000"/>
      </left>
      <right style="double">
        <color rgb="FFFF0000"/>
      </right>
      <top style="double">
        <color rgb="FFFF0000"/>
      </top>
      <bottom style="hair">
        <color rgb="FF00B050"/>
      </bottom>
      <diagonal/>
    </border>
    <border>
      <left style="double">
        <color rgb="FFFF0000"/>
      </left>
      <right style="double">
        <color rgb="FFFF0000"/>
      </right>
      <top style="hair">
        <color rgb="FF00B050"/>
      </top>
      <bottom style="hair">
        <color rgb="FF00B050"/>
      </bottom>
      <diagonal/>
    </border>
    <border>
      <left style="double">
        <color rgb="FFFF0000"/>
      </left>
      <right style="double">
        <color rgb="FFFF0000"/>
      </right>
      <top style="hair">
        <color rgb="FF00B050"/>
      </top>
      <bottom style="double">
        <color rgb="FFFF0000"/>
      </bottom>
      <diagonal/>
    </border>
    <border>
      <left style="double">
        <color rgb="FFFF0000"/>
      </left>
      <right/>
      <top style="double">
        <color rgb="FFFF0000"/>
      </top>
      <bottom style="hair">
        <color rgb="FF00B050"/>
      </bottom>
      <diagonal/>
    </border>
    <border>
      <left style="double">
        <color rgb="FFFF0000"/>
      </left>
      <right/>
      <top style="hair">
        <color rgb="FF00B050"/>
      </top>
      <bottom style="hair">
        <color rgb="FF00B050"/>
      </bottom>
      <diagonal/>
    </border>
    <border>
      <left style="double">
        <color rgb="FFFF0000"/>
      </left>
      <right/>
      <top style="hair">
        <color rgb="FF00B050"/>
      </top>
      <bottom style="double">
        <color rgb="FFFF0000"/>
      </bottom>
      <diagonal/>
    </border>
    <border>
      <left style="thick">
        <color indexed="64"/>
      </left>
      <right style="thin">
        <color indexed="64"/>
      </right>
      <top style="hair">
        <color indexed="24"/>
      </top>
      <bottom style="hair">
        <color indexed="64"/>
      </bottom>
      <diagonal/>
    </border>
    <border>
      <left style="thin">
        <color indexed="64"/>
      </left>
      <right style="thick">
        <color indexed="64"/>
      </right>
      <top style="hair">
        <color indexed="24"/>
      </top>
      <bottom style="hair">
        <color indexed="64"/>
      </bottom>
      <diagonal/>
    </border>
    <border>
      <left style="thick">
        <color indexed="64"/>
      </left>
      <right style="thin">
        <color indexed="64"/>
      </right>
      <top style="hair">
        <color indexed="64"/>
      </top>
      <bottom style="hair">
        <color indexed="24"/>
      </bottom>
      <diagonal/>
    </border>
    <border>
      <left style="thin">
        <color indexed="64"/>
      </left>
      <right style="thick">
        <color indexed="64"/>
      </right>
      <top style="hair">
        <color indexed="64"/>
      </top>
      <bottom style="hair">
        <color indexed="2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hair">
        <color indexed="31"/>
      </top>
      <bottom/>
      <diagonal/>
    </border>
    <border>
      <left style="hair">
        <color indexed="64"/>
      </left>
      <right/>
      <top style="hair">
        <color indexed="31"/>
      </top>
      <bottom/>
      <diagonal/>
    </border>
    <border>
      <left/>
      <right/>
      <top style="hair">
        <color indexed="31"/>
      </top>
      <bottom/>
      <diagonal/>
    </border>
    <border>
      <left/>
      <right style="thin">
        <color indexed="64"/>
      </right>
      <top style="hair">
        <color indexed="31"/>
      </top>
      <bottom/>
      <diagonal/>
    </border>
    <border>
      <left style="thin">
        <color indexed="64"/>
      </left>
      <right style="thin">
        <color indexed="64"/>
      </right>
      <top style="hair">
        <color indexed="31"/>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66">
    <xf numFmtId="0" fontId="0" fillId="0" borderId="0"/>
    <xf numFmtId="0" fontId="74" fillId="0" borderId="0" applyNumberFormat="0" applyFill="0" applyBorder="0" applyAlignment="0" applyProtection="0"/>
    <xf numFmtId="188" fontId="75" fillId="0" borderId="0" applyFont="0" applyFill="0" applyBorder="0" applyAlignment="0" applyProtection="0"/>
    <xf numFmtId="0" fontId="76" fillId="0" borderId="0" applyFont="0" applyFill="0" applyBorder="0" applyAlignment="0" applyProtection="0"/>
    <xf numFmtId="187" fontId="39" fillId="0" borderId="0" applyFont="0" applyFill="0" applyBorder="0" applyAlignment="0" applyProtection="0"/>
    <xf numFmtId="40" fontId="76" fillId="0" borderId="0" applyFont="0" applyFill="0" applyBorder="0" applyAlignment="0" applyProtection="0"/>
    <xf numFmtId="38" fontId="76" fillId="0" borderId="0" applyFont="0" applyFill="0" applyBorder="0" applyAlignment="0" applyProtection="0"/>
    <xf numFmtId="164" fontId="77" fillId="0" borderId="0" applyFont="0" applyFill="0" applyBorder="0" applyAlignment="0" applyProtection="0"/>
    <xf numFmtId="9" fontId="78" fillId="0" borderId="0" applyFont="0" applyFill="0" applyBorder="0" applyAlignment="0" applyProtection="0"/>
    <xf numFmtId="0" fontId="79" fillId="0" borderId="0"/>
    <xf numFmtId="0" fontId="80" fillId="0" borderId="0"/>
    <xf numFmtId="0" fontId="39" fillId="0" borderId="0"/>
    <xf numFmtId="0" fontId="39" fillId="0" borderId="0"/>
    <xf numFmtId="0" fontId="81" fillId="2" borderId="0"/>
    <xf numFmtId="9" fontId="82" fillId="0" borderId="0" applyFont="0" applyFill="0" applyBorder="0" applyAlignment="0" applyProtection="0"/>
    <xf numFmtId="0" fontId="83" fillId="2" borderId="0"/>
    <xf numFmtId="0" fontId="74" fillId="0" borderId="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5" borderId="0" applyNumberFormat="0" applyBorder="0" applyAlignment="0" applyProtection="0"/>
    <xf numFmtId="0" fontId="85" fillId="2" borderId="0"/>
    <xf numFmtId="0" fontId="86" fillId="0" borderId="0">
      <alignment wrapText="1"/>
    </xf>
    <xf numFmtId="0" fontId="84" fillId="7" borderId="0" applyNumberFormat="0" applyBorder="0" applyAlignment="0" applyProtection="0"/>
    <xf numFmtId="0" fontId="84" fillId="4"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7" borderId="0" applyNumberFormat="0" applyBorder="0" applyAlignment="0" applyProtection="0"/>
    <xf numFmtId="0" fontId="84" fillId="5" borderId="0" applyNumberFormat="0" applyBorder="0" applyAlignment="0" applyProtection="0"/>
    <xf numFmtId="0" fontId="73" fillId="0" borderId="0"/>
    <xf numFmtId="0" fontId="87" fillId="7"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9" borderId="0" applyNumberFormat="0" applyBorder="0" applyAlignment="0" applyProtection="0"/>
    <xf numFmtId="0" fontId="87" fillId="7" borderId="0" applyNumberFormat="0" applyBorder="0" applyAlignment="0" applyProtection="0"/>
    <xf numFmtId="0" fontId="87" fillId="4" borderId="0" applyNumberFormat="0" applyBorder="0" applyAlignment="0" applyProtection="0"/>
    <xf numFmtId="0" fontId="87" fillId="12"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181" fontId="74" fillId="0" borderId="0" applyFont="0" applyFill="0" applyBorder="0" applyAlignment="0" applyProtection="0"/>
    <xf numFmtId="0" fontId="88" fillId="0" borderId="0" applyFont="0" applyFill="0" applyBorder="0" applyAlignment="0" applyProtection="0"/>
    <xf numFmtId="181" fontId="74" fillId="0" borderId="0" applyFont="0" applyFill="0" applyBorder="0" applyAlignment="0" applyProtection="0"/>
    <xf numFmtId="172" fontId="74" fillId="0" borderId="0" applyFont="0" applyFill="0" applyBorder="0" applyAlignment="0" applyProtection="0"/>
    <xf numFmtId="0" fontId="88" fillId="0" borderId="0" applyFont="0" applyFill="0" applyBorder="0" applyAlignment="0" applyProtection="0"/>
    <xf numFmtId="172" fontId="74" fillId="0" borderId="0" applyFont="0" applyFill="0" applyBorder="0" applyAlignment="0" applyProtection="0"/>
    <xf numFmtId="171" fontId="74" fillId="0" borderId="0" applyFont="0" applyFill="0" applyBorder="0" applyAlignment="0" applyProtection="0"/>
    <xf numFmtId="0" fontId="88" fillId="0" borderId="0" applyFont="0" applyFill="0" applyBorder="0" applyAlignment="0" applyProtection="0"/>
    <xf numFmtId="174" fontId="82" fillId="0" borderId="0" applyFont="0" applyFill="0" applyBorder="0" applyAlignment="0" applyProtection="0"/>
    <xf numFmtId="173" fontId="74" fillId="0" borderId="0" applyFont="0" applyFill="0" applyBorder="0" applyAlignment="0" applyProtection="0"/>
    <xf numFmtId="0" fontId="88" fillId="0" borderId="0" applyFont="0" applyFill="0" applyBorder="0" applyAlignment="0" applyProtection="0"/>
    <xf numFmtId="175" fontId="82" fillId="0" borderId="0" applyFont="0" applyFill="0" applyBorder="0" applyAlignment="0" applyProtection="0"/>
    <xf numFmtId="0" fontId="89" fillId="16" borderId="0" applyNumberFormat="0" applyBorder="0" applyAlignment="0" applyProtection="0"/>
    <xf numFmtId="0" fontId="88" fillId="0" borderId="0"/>
    <xf numFmtId="0" fontId="90" fillId="0" borderId="0"/>
    <xf numFmtId="0" fontId="88" fillId="0" borderId="0"/>
    <xf numFmtId="0" fontId="91" fillId="0" borderId="0"/>
    <xf numFmtId="0" fontId="92" fillId="17" borderId="1" applyNumberFormat="0" applyAlignment="0" applyProtection="0"/>
    <xf numFmtId="0" fontId="93" fillId="0" borderId="0"/>
    <xf numFmtId="199" fontId="95" fillId="0" borderId="0"/>
    <xf numFmtId="3" fontId="39" fillId="0" borderId="0" applyFont="0" applyFill="0" applyBorder="0" applyAlignment="0" applyProtection="0"/>
    <xf numFmtId="185" fontId="39" fillId="0" borderId="0" applyFont="0" applyFill="0" applyBorder="0" applyAlignment="0" applyProtection="0"/>
    <xf numFmtId="197" fontId="1" fillId="0" borderId="0"/>
    <xf numFmtId="0" fontId="94" fillId="18" borderId="2" applyNumberFormat="0" applyAlignment="0" applyProtection="0"/>
    <xf numFmtId="168" fontId="74" fillId="0" borderId="3"/>
    <xf numFmtId="0" fontId="39" fillId="0" borderId="0" applyFont="0" applyFill="0" applyBorder="0" applyAlignment="0" applyProtection="0"/>
    <xf numFmtId="183" fontId="1" fillId="0" borderId="0" applyFont="0" applyFill="0" applyBorder="0" applyAlignment="0" applyProtection="0"/>
    <xf numFmtId="179" fontId="1" fillId="0" borderId="0" applyFont="0" applyFill="0" applyBorder="0" applyAlignment="0" applyProtection="0"/>
    <xf numFmtId="198" fontId="1" fillId="0" borderId="0"/>
    <xf numFmtId="3" fontId="96" fillId="0" borderId="0" applyFont="0" applyBorder="0" applyAlignment="0"/>
    <xf numFmtId="0" fontId="97" fillId="0" borderId="0" applyNumberFormat="0" applyFill="0" applyBorder="0" applyAlignment="0" applyProtection="0"/>
    <xf numFmtId="3" fontId="96" fillId="0" borderId="0" applyFont="0" applyBorder="0" applyAlignment="0"/>
    <xf numFmtId="2" fontId="39" fillId="0" borderId="0" applyFont="0" applyFill="0" applyBorder="0" applyAlignment="0" applyProtection="0"/>
    <xf numFmtId="0" fontId="98" fillId="7" borderId="0" applyNumberFormat="0" applyBorder="0" applyAlignment="0" applyProtection="0"/>
    <xf numFmtId="38" fontId="2" fillId="19" borderId="0" applyNumberFormat="0" applyBorder="0" applyAlignment="0" applyProtection="0"/>
    <xf numFmtId="0" fontId="99" fillId="0" borderId="0">
      <alignment horizontal="left"/>
    </xf>
    <xf numFmtId="0" fontId="13" fillId="0" borderId="4" applyNumberFormat="0" applyAlignment="0" applyProtection="0">
      <alignment horizontal="left" vertical="center"/>
    </xf>
    <xf numFmtId="0" fontId="13" fillId="0" borderId="5">
      <alignment horizontal="left" vertical="center"/>
    </xf>
    <xf numFmtId="0" fontId="100" fillId="0" borderId="6" applyNumberFormat="0" applyFill="0" applyAlignment="0" applyProtection="0"/>
    <xf numFmtId="0" fontId="101" fillId="0" borderId="7" applyNumberFormat="0" applyFill="0" applyAlignment="0" applyProtection="0"/>
    <xf numFmtId="0" fontId="102" fillId="0" borderId="8" applyNumberFormat="0" applyFill="0" applyAlignment="0" applyProtection="0"/>
    <xf numFmtId="0" fontId="102" fillId="0" borderId="0" applyNumberFormat="0" applyFill="0" applyBorder="0" applyAlignment="0" applyProtection="0"/>
    <xf numFmtId="190" fontId="103" fillId="0" borderId="0">
      <protection locked="0"/>
    </xf>
    <xf numFmtId="190" fontId="103" fillId="0" borderId="0">
      <protection locked="0"/>
    </xf>
    <xf numFmtId="0" fontId="5" fillId="0" borderId="0" applyNumberFormat="0" applyFill="0" applyBorder="0" applyAlignment="0" applyProtection="0">
      <alignment vertical="top"/>
      <protection locked="0"/>
    </xf>
    <xf numFmtId="0" fontId="9" fillId="8" borderId="1" applyNumberFormat="0" applyAlignment="0" applyProtection="0"/>
    <xf numFmtId="10" fontId="2" fillId="19" borderId="9" applyNumberFormat="0" applyBorder="0" applyAlignment="0" applyProtection="0"/>
    <xf numFmtId="0" fontId="104" fillId="0" borderId="10" applyNumberFormat="0" applyFill="0" applyAlignment="0" applyProtection="0"/>
    <xf numFmtId="38" fontId="105" fillId="0" borderId="0" applyFont="0" applyFill="0" applyBorder="0" applyAlignment="0" applyProtection="0"/>
    <xf numFmtId="40" fontId="105" fillId="0" borderId="0" applyFont="0" applyFill="0" applyBorder="0" applyAlignment="0" applyProtection="0"/>
    <xf numFmtId="0" fontId="106" fillId="0" borderId="11"/>
    <xf numFmtId="170" fontId="107" fillId="0" borderId="12"/>
    <xf numFmtId="178" fontId="105" fillId="0" borderId="0" applyFont="0" applyFill="0" applyBorder="0" applyAlignment="0" applyProtection="0"/>
    <xf numFmtId="191" fontId="105" fillId="0" borderId="0" applyFont="0" applyFill="0" applyBorder="0" applyAlignment="0" applyProtection="0"/>
    <xf numFmtId="195" fontId="1" fillId="0" borderId="0" applyFont="0" applyFill="0" applyBorder="0" applyAlignment="0" applyProtection="0"/>
    <xf numFmtId="196" fontId="1" fillId="0" borderId="0" applyFont="0" applyFill="0" applyBorder="0" applyAlignment="0" applyProtection="0"/>
    <xf numFmtId="0" fontId="30" fillId="0" borderId="0" applyNumberFormat="0" applyFont="0" applyFill="0" applyAlignment="0"/>
    <xf numFmtId="0" fontId="108" fillId="8" borderId="0" applyNumberFormat="0" applyBorder="0" applyAlignment="0" applyProtection="0"/>
    <xf numFmtId="0" fontId="95" fillId="0" borderId="0"/>
    <xf numFmtId="37" fontId="109" fillId="0" borderId="0"/>
    <xf numFmtId="186" fontId="110" fillId="0" borderId="0"/>
    <xf numFmtId="0" fontId="96" fillId="0" borderId="0"/>
    <xf numFmtId="0" fontId="1" fillId="0" borderId="0"/>
    <xf numFmtId="0" fontId="96" fillId="0" borderId="0"/>
    <xf numFmtId="0" fontId="96" fillId="5" borderId="13" applyNumberFormat="0" applyFont="0" applyAlignment="0" applyProtection="0"/>
    <xf numFmtId="165" fontId="111" fillId="0" borderId="0" applyFont="0" applyFill="0" applyBorder="0" applyAlignment="0" applyProtection="0"/>
    <xf numFmtId="164" fontId="111" fillId="0" borderId="0" applyFont="0" applyFill="0" applyBorder="0" applyAlignment="0" applyProtection="0"/>
    <xf numFmtId="0" fontId="112" fillId="0" borderId="0" applyNumberFormat="0" applyFill="0" applyBorder="0" applyAlignment="0" applyProtection="0"/>
    <xf numFmtId="0" fontId="74" fillId="0" borderId="0" applyNumberFormat="0" applyFill="0" applyBorder="0" applyAlignment="0" applyProtection="0"/>
    <xf numFmtId="0" fontId="39" fillId="0" borderId="0" applyFont="0" applyFill="0" applyBorder="0" applyAlignment="0" applyProtection="0"/>
    <xf numFmtId="0" fontId="12" fillId="0" borderId="0"/>
    <xf numFmtId="0" fontId="113" fillId="17" borderId="14" applyNumberFormat="0" applyAlignment="0" applyProtection="0"/>
    <xf numFmtId="10" fontId="1" fillId="0" borderId="0" applyFon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114" fillId="0" borderId="0"/>
    <xf numFmtId="0" fontId="106" fillId="0" borderId="0"/>
    <xf numFmtId="192" fontId="74" fillId="0" borderId="15">
      <alignment horizontal="right" vertical="center"/>
    </xf>
    <xf numFmtId="0" fontId="115" fillId="0" borderId="0" applyNumberFormat="0" applyFill="0" applyBorder="0" applyAlignment="0" applyProtection="0"/>
    <xf numFmtId="0" fontId="116" fillId="0" borderId="16" applyNumberFormat="0" applyFill="0" applyAlignment="0" applyProtection="0"/>
    <xf numFmtId="189" fontId="74" fillId="0" borderId="15">
      <alignment horizontal="center"/>
    </xf>
    <xf numFmtId="0" fontId="112" fillId="0" borderId="0" applyNumberFormat="0" applyFill="0" applyBorder="0" applyAlignment="0" applyProtection="0"/>
    <xf numFmtId="0" fontId="1" fillId="0" borderId="0" applyNumberFormat="0" applyFill="0" applyBorder="0" applyAlignment="0" applyProtection="0"/>
    <xf numFmtId="193" fontId="74" fillId="0" borderId="0"/>
    <xf numFmtId="194" fontId="74" fillId="0" borderId="9"/>
    <xf numFmtId="182" fontId="1" fillId="0" borderId="0" applyFont="0" applyFill="0" applyBorder="0" applyAlignment="0" applyProtection="0"/>
    <xf numFmtId="184" fontId="1" fillId="0" borderId="0" applyFont="0" applyFill="0" applyBorder="0" applyAlignment="0" applyProtection="0"/>
    <xf numFmtId="0" fontId="104" fillId="0" borderId="0" applyNumberFormat="0" applyFill="0" applyBorder="0" applyAlignment="0" applyProtection="0"/>
    <xf numFmtId="0" fontId="125" fillId="0" borderId="0" applyFont="0" applyFill="0" applyBorder="0" applyAlignment="0" applyProtection="0"/>
    <xf numFmtId="0" fontId="125" fillId="0" borderId="0" applyFont="0" applyFill="0" applyBorder="0" applyAlignment="0" applyProtection="0"/>
    <xf numFmtId="0" fontId="19" fillId="0" borderId="0">
      <alignment vertical="center"/>
    </xf>
    <xf numFmtId="40" fontId="117" fillId="0" borderId="0" applyFont="0" applyFill="0" applyBorder="0" applyAlignment="0" applyProtection="0"/>
    <xf numFmtId="38"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9" fontId="118" fillId="0" borderId="0" applyFont="0" applyFill="0" applyBorder="0" applyAlignment="0" applyProtection="0"/>
    <xf numFmtId="0" fontId="119" fillId="0" borderId="0"/>
    <xf numFmtId="0" fontId="121" fillId="0" borderId="0" applyFont="0" applyFill="0" applyBorder="0" applyAlignment="0" applyProtection="0"/>
    <xf numFmtId="0" fontId="121" fillId="0" borderId="0" applyFont="0" applyFill="0" applyBorder="0" applyAlignment="0" applyProtection="0"/>
    <xf numFmtId="169" fontId="122" fillId="0" borderId="0" applyFont="0" applyFill="0" applyBorder="0" applyAlignment="0" applyProtection="0"/>
    <xf numFmtId="180" fontId="122" fillId="0" borderId="0" applyFont="0" applyFill="0" applyBorder="0" applyAlignment="0" applyProtection="0"/>
    <xf numFmtId="0" fontId="123" fillId="0" borderId="0"/>
    <xf numFmtId="0" fontId="30" fillId="0" borderId="0"/>
    <xf numFmtId="164" fontId="120" fillId="0" borderId="0" applyFont="0" applyFill="0" applyBorder="0" applyAlignment="0" applyProtection="0"/>
    <xf numFmtId="165" fontId="120" fillId="0" borderId="0" applyFont="0" applyFill="0" applyBorder="0" applyAlignment="0" applyProtection="0"/>
    <xf numFmtId="176" fontId="120" fillId="0" borderId="0" applyFont="0" applyFill="0" applyBorder="0" applyAlignment="0" applyProtection="0"/>
    <xf numFmtId="178" fontId="124" fillId="0" borderId="0" applyFont="0" applyFill="0" applyBorder="0" applyAlignment="0" applyProtection="0"/>
    <xf numFmtId="177" fontId="120" fillId="0" borderId="0" applyFont="0" applyFill="0" applyBorder="0" applyAlignment="0" applyProtection="0"/>
    <xf numFmtId="0" fontId="74" fillId="0" borderId="0"/>
    <xf numFmtId="0" fontId="174" fillId="0" borderId="0"/>
    <xf numFmtId="0" fontId="74" fillId="0" borderId="0"/>
    <xf numFmtId="0" fontId="175" fillId="0" borderId="0" applyNumberFormat="0" applyFill="0" applyBorder="0" applyAlignment="0" applyProtection="0"/>
    <xf numFmtId="43" fontId="176" fillId="0" borderId="0" applyFont="0" applyFill="0" applyBorder="0" applyAlignment="0" applyProtection="0"/>
    <xf numFmtId="43" fontId="134" fillId="0" borderId="0" applyFont="0" applyFill="0" applyBorder="0" applyAlignment="0" applyProtection="0"/>
    <xf numFmtId="0" fontId="176" fillId="0" borderId="0" applyFont="0" applyFill="0" applyBorder="0" applyAlignment="0" applyProtection="0"/>
    <xf numFmtId="0" fontId="174" fillId="0" borderId="0"/>
    <xf numFmtId="0" fontId="174" fillId="0" borderId="0"/>
    <xf numFmtId="0" fontId="174" fillId="0" borderId="0"/>
    <xf numFmtId="0" fontId="134" fillId="0" borderId="0"/>
    <xf numFmtId="0" fontId="10" fillId="0" borderId="0"/>
    <xf numFmtId="0" fontId="177" fillId="0" borderId="0"/>
    <xf numFmtId="9" fontId="176" fillId="0" borderId="0" applyFont="0" applyFill="0" applyBorder="0" applyAlignment="0" applyProtection="0"/>
  </cellStyleXfs>
  <cellXfs count="654">
    <xf numFmtId="0" fontId="0" fillId="0" borderId="0" xfId="0"/>
    <xf numFmtId="0" fontId="5" fillId="2" borderId="0" xfId="88" applyNumberFormat="1" applyFill="1" applyAlignment="1" applyProtection="1">
      <alignment horizontal="centerContinuous" vertical="center" wrapText="1"/>
    </xf>
    <xf numFmtId="0" fontId="4" fillId="2" borderId="0" xfId="0" applyNumberFormat="1" applyFont="1" applyFill="1" applyAlignment="1">
      <alignment horizontal="centerContinuous" vertical="center" wrapText="1"/>
    </xf>
    <xf numFmtId="0" fontId="58" fillId="20" borderId="64" xfId="0" applyFont="1" applyFill="1" applyBorder="1" applyAlignment="1">
      <alignment horizontal="center" vertical="center"/>
    </xf>
    <xf numFmtId="0" fontId="58" fillId="20" borderId="65" xfId="0" applyFont="1" applyFill="1" applyBorder="1" applyAlignment="1">
      <alignment horizontal="center" vertical="center"/>
    </xf>
    <xf numFmtId="0" fontId="46" fillId="2" borderId="0" xfId="0" applyFont="1" applyFill="1" applyAlignment="1">
      <alignment vertical="center"/>
    </xf>
    <xf numFmtId="0" fontId="40" fillId="2" borderId="0" xfId="0" applyFont="1" applyFill="1" applyAlignment="1">
      <alignment horizontal="center" vertical="center"/>
    </xf>
    <xf numFmtId="0" fontId="45" fillId="21" borderId="66" xfId="0" applyFont="1" applyFill="1" applyBorder="1" applyAlignment="1">
      <alignment horizontal="center" vertical="center"/>
    </xf>
    <xf numFmtId="0" fontId="45" fillId="21" borderId="67" xfId="0" applyFont="1" applyFill="1" applyBorder="1" applyAlignment="1">
      <alignment vertical="center"/>
    </xf>
    <xf numFmtId="0" fontId="45" fillId="2" borderId="0" xfId="0" applyFont="1" applyFill="1" applyAlignment="1">
      <alignment vertical="center"/>
    </xf>
    <xf numFmtId="0" fontId="50" fillId="0" borderId="68" xfId="0" applyFont="1" applyBorder="1" applyAlignment="1">
      <alignment horizontal="center" vertical="center"/>
    </xf>
    <xf numFmtId="0" fontId="50" fillId="0" borderId="70" xfId="0" applyFont="1" applyBorder="1" applyAlignment="1">
      <alignment horizontal="center" vertical="center"/>
    </xf>
    <xf numFmtId="0" fontId="45" fillId="21" borderId="72" xfId="0" applyFont="1" applyFill="1" applyBorder="1" applyAlignment="1">
      <alignment horizontal="center" vertical="center"/>
    </xf>
    <xf numFmtId="0" fontId="45" fillId="21" borderId="30" xfId="0" applyFont="1" applyFill="1" applyBorder="1" applyAlignment="1">
      <alignment vertical="center"/>
    </xf>
    <xf numFmtId="0" fontId="48" fillId="0" borderId="68" xfId="0" applyFont="1" applyBorder="1" applyAlignment="1">
      <alignment horizontal="center" vertical="center"/>
    </xf>
    <xf numFmtId="0" fontId="48" fillId="0" borderId="72" xfId="0" applyFont="1" applyBorder="1" applyAlignment="1">
      <alignment horizontal="center" vertical="center"/>
    </xf>
    <xf numFmtId="0" fontId="1" fillId="2" borderId="0" xfId="0" applyFont="1" applyFill="1" applyAlignment="1">
      <alignment vertical="center"/>
    </xf>
    <xf numFmtId="0" fontId="50" fillId="0" borderId="51" xfId="0" applyFont="1" applyBorder="1" applyAlignment="1">
      <alignment horizontal="center" vertical="center"/>
    </xf>
    <xf numFmtId="0" fontId="16" fillId="2" borderId="0" xfId="0" applyFont="1" applyFill="1" applyAlignment="1">
      <alignment vertical="center"/>
    </xf>
    <xf numFmtId="0" fontId="48" fillId="0" borderId="75" xfId="0" applyFont="1" applyBorder="1" applyAlignment="1">
      <alignment horizontal="center" vertical="center"/>
    </xf>
    <xf numFmtId="0" fontId="47" fillId="0" borderId="76" xfId="88" applyFont="1" applyBorder="1" applyAlignment="1" applyProtection="1">
      <alignment vertical="center"/>
    </xf>
    <xf numFmtId="0" fontId="48" fillId="0" borderId="51" xfId="0" applyFont="1" applyBorder="1" applyAlignment="1">
      <alignment horizontal="center" vertical="center"/>
    </xf>
    <xf numFmtId="0" fontId="15" fillId="2" borderId="0" xfId="0" applyFont="1" applyFill="1" applyAlignment="1">
      <alignment vertical="center"/>
    </xf>
    <xf numFmtId="0" fontId="15" fillId="0" borderId="77" xfId="0" applyFont="1" applyBorder="1" applyAlignment="1">
      <alignment horizontal="center" vertical="center"/>
    </xf>
    <xf numFmtId="0" fontId="15" fillId="0" borderId="78" xfId="0" applyFont="1" applyBorder="1" applyAlignment="1">
      <alignment vertical="center"/>
    </xf>
    <xf numFmtId="0" fontId="66" fillId="20" borderId="79" xfId="0" applyNumberFormat="1" applyFont="1" applyFill="1" applyBorder="1" applyAlignment="1">
      <alignment vertical="center" wrapText="1"/>
    </xf>
    <xf numFmtId="0" fontId="66" fillId="20" borderId="82" xfId="0" applyNumberFormat="1" applyFont="1" applyFill="1" applyBorder="1" applyAlignment="1">
      <alignment horizontal="centerContinuous" vertical="center"/>
    </xf>
    <xf numFmtId="0" fontId="66" fillId="20" borderId="83" xfId="0" applyNumberFormat="1" applyFont="1" applyFill="1" applyBorder="1" applyAlignment="1">
      <alignment horizontal="centerContinuous" vertical="center"/>
    </xf>
    <xf numFmtId="0" fontId="66" fillId="20" borderId="84" xfId="0" applyNumberFormat="1" applyFont="1" applyFill="1" applyBorder="1" applyAlignment="1">
      <alignment horizontal="centerContinuous" vertical="center"/>
    </xf>
    <xf numFmtId="0" fontId="61" fillId="19" borderId="80" xfId="106" applyFont="1" applyFill="1" applyBorder="1" applyAlignment="1">
      <alignment horizontal="center" vertical="center"/>
    </xf>
    <xf numFmtId="0" fontId="34" fillId="19" borderId="0" xfId="0" applyNumberFormat="1" applyFont="1" applyFill="1" applyAlignment="1">
      <alignment horizontal="centerContinuous" vertical="center"/>
    </xf>
    <xf numFmtId="0" fontId="10" fillId="19" borderId="0" xfId="0" applyNumberFormat="1" applyFont="1" applyFill="1" applyAlignment="1">
      <alignment horizontal="centerContinuous" vertical="center"/>
    </xf>
    <xf numFmtId="49" fontId="44" fillId="0" borderId="0" xfId="105" applyNumberFormat="1" applyFont="1" applyAlignment="1" applyProtection="1">
      <alignment horizontal="centerContinuous" vertical="center" wrapText="1"/>
      <protection locked="0"/>
    </xf>
    <xf numFmtId="0" fontId="44" fillId="0" borderId="0" xfId="105" applyFont="1" applyAlignment="1" applyProtection="1">
      <alignment horizontal="centerContinuous" vertical="center" wrapText="1"/>
      <protection locked="0"/>
    </xf>
    <xf numFmtId="0" fontId="19" fillId="0" borderId="0" xfId="105" applyFont="1" applyAlignment="1" applyProtection="1">
      <alignment horizontal="centerContinuous" vertical="center"/>
      <protection locked="0"/>
    </xf>
    <xf numFmtId="0" fontId="19" fillId="0" borderId="0" xfId="105" applyFont="1" applyAlignment="1" applyProtection="1">
      <alignment vertical="center"/>
      <protection locked="0"/>
    </xf>
    <xf numFmtId="0" fontId="126" fillId="0" borderId="0" xfId="105" applyFont="1" applyAlignment="1" applyProtection="1">
      <alignment horizontal="centerContinuous" vertical="center"/>
      <protection locked="0"/>
    </xf>
    <xf numFmtId="49" fontId="127" fillId="0" borderId="0" xfId="105" applyNumberFormat="1" applyFont="1" applyAlignment="1" applyProtection="1">
      <alignment horizontal="centerContinuous" vertical="center" wrapText="1"/>
      <protection locked="0"/>
    </xf>
    <xf numFmtId="0" fontId="127" fillId="0" borderId="0" xfId="105" applyFont="1" applyAlignment="1" applyProtection="1">
      <alignment horizontal="centerContinuous" vertical="center" wrapText="1"/>
      <protection locked="0"/>
    </xf>
    <xf numFmtId="0" fontId="21" fillId="0" borderId="0" xfId="105" applyFont="1" applyAlignment="1" applyProtection="1">
      <alignment horizontal="centerContinuous" vertical="center"/>
      <protection locked="0"/>
    </xf>
    <xf numFmtId="0" fontId="128" fillId="0" borderId="0" xfId="105" applyFont="1" applyAlignment="1" applyProtection="1">
      <alignment vertical="center"/>
      <protection locked="0"/>
    </xf>
    <xf numFmtId="49" fontId="19" fillId="0" borderId="0" xfId="105" applyNumberFormat="1" applyFont="1" applyAlignment="1" applyProtection="1">
      <alignment vertical="center" wrapText="1"/>
      <protection locked="0"/>
    </xf>
    <xf numFmtId="0" fontId="19" fillId="0" borderId="0" xfId="105" applyFont="1" applyAlignment="1" applyProtection="1">
      <alignment vertical="center" wrapText="1"/>
      <protection locked="0"/>
    </xf>
    <xf numFmtId="167" fontId="19" fillId="0" borderId="0" xfId="105" applyNumberFormat="1" applyFont="1" applyAlignment="1" applyProtection="1">
      <alignment vertical="center"/>
      <protection locked="0"/>
    </xf>
    <xf numFmtId="0" fontId="130" fillId="20" borderId="79" xfId="105" applyFont="1" applyFill="1" applyBorder="1" applyAlignment="1" applyProtection="1">
      <alignment horizontal="centerContinuous" vertical="center"/>
      <protection locked="0"/>
    </xf>
    <xf numFmtId="0" fontId="130" fillId="20" borderId="9" xfId="105" applyFont="1" applyFill="1" applyBorder="1" applyAlignment="1" applyProtection="1">
      <alignment horizontal="center" vertical="center"/>
      <protection locked="0"/>
    </xf>
    <xf numFmtId="0" fontId="19" fillId="0" borderId="36" xfId="105" applyFont="1" applyBorder="1" applyAlignment="1" applyProtection="1">
      <alignment horizontal="center" vertical="center"/>
      <protection locked="0"/>
    </xf>
    <xf numFmtId="49" fontId="19" fillId="0" borderId="36" xfId="105" applyNumberFormat="1" applyFont="1" applyBorder="1" applyAlignment="1" applyProtection="1">
      <alignment vertical="center" wrapText="1"/>
      <protection locked="0"/>
    </xf>
    <xf numFmtId="49" fontId="131" fillId="0" borderId="36" xfId="105" applyNumberFormat="1" applyFont="1" applyBorder="1" applyAlignment="1" applyProtection="1">
      <alignment horizontal="center" vertical="center" wrapText="1"/>
      <protection locked="0"/>
    </xf>
    <xf numFmtId="49" fontId="131" fillId="0" borderId="36" xfId="105" applyNumberFormat="1" applyFont="1" applyBorder="1" applyAlignment="1" applyProtection="1">
      <alignment vertical="center" wrapText="1"/>
      <protection locked="0"/>
    </xf>
    <xf numFmtId="0" fontId="19" fillId="0" borderId="36" xfId="105" applyFont="1" applyBorder="1" applyAlignment="1" applyProtection="1">
      <alignment horizontal="center" vertical="center" wrapText="1"/>
      <protection locked="0"/>
    </xf>
    <xf numFmtId="170" fontId="19" fillId="0" borderId="36" xfId="105" applyNumberFormat="1" applyFont="1" applyBorder="1" applyAlignment="1" applyProtection="1">
      <alignment vertical="center"/>
      <protection locked="0"/>
    </xf>
    <xf numFmtId="0" fontId="131" fillId="0" borderId="36" xfId="105" applyFont="1" applyBorder="1" applyAlignment="1" applyProtection="1">
      <alignment horizontal="center" vertical="center"/>
      <protection locked="0"/>
    </xf>
    <xf numFmtId="167" fontId="19" fillId="0" borderId="36" xfId="105" applyNumberFormat="1" applyFont="1" applyBorder="1" applyAlignment="1" applyProtection="1">
      <alignment vertical="center"/>
      <protection locked="0"/>
    </xf>
    <xf numFmtId="0" fontId="19" fillId="0" borderId="36" xfId="105" applyFont="1" applyBorder="1" applyAlignment="1" applyProtection="1">
      <alignment vertical="center"/>
      <protection locked="0"/>
    </xf>
    <xf numFmtId="49" fontId="19" fillId="0" borderId="36" xfId="105" applyNumberFormat="1" applyFont="1" applyBorder="1" applyAlignment="1" applyProtection="1">
      <alignment horizontal="center" vertical="center" wrapText="1"/>
      <protection locked="0"/>
    </xf>
    <xf numFmtId="0" fontId="19" fillId="20" borderId="85" xfId="105" applyFont="1" applyFill="1" applyBorder="1" applyAlignment="1" applyProtection="1">
      <alignment horizontal="center" vertical="center"/>
      <protection locked="0"/>
    </xf>
    <xf numFmtId="49" fontId="19" fillId="20" borderId="85" xfId="105" applyNumberFormat="1" applyFont="1" applyFill="1" applyBorder="1" applyAlignment="1" applyProtection="1">
      <alignment horizontal="center" vertical="center" wrapText="1"/>
      <protection locked="0"/>
    </xf>
    <xf numFmtId="49" fontId="129" fillId="20" borderId="85" xfId="105" applyNumberFormat="1" applyFont="1" applyFill="1" applyBorder="1" applyAlignment="1" applyProtection="1">
      <alignment horizontal="center" vertical="center" wrapText="1"/>
    </xf>
    <xf numFmtId="0" fontId="19" fillId="20" borderId="85" xfId="105" applyFont="1" applyFill="1" applyBorder="1" applyAlignment="1" applyProtection="1">
      <alignment horizontal="center" vertical="center" wrapText="1"/>
      <protection locked="0"/>
    </xf>
    <xf numFmtId="170" fontId="21" fillId="0" borderId="85" xfId="105" applyNumberFormat="1" applyFont="1" applyBorder="1" applyAlignment="1" applyProtection="1">
      <alignment vertical="center"/>
      <protection locked="0"/>
    </xf>
    <xf numFmtId="167" fontId="19" fillId="0" borderId="85" xfId="105" applyNumberFormat="1" applyFont="1" applyBorder="1" applyAlignment="1" applyProtection="1">
      <alignment vertical="center"/>
      <protection locked="0"/>
    </xf>
    <xf numFmtId="0" fontId="19" fillId="0" borderId="85" xfId="105" applyFont="1" applyBorder="1" applyAlignment="1" applyProtection="1">
      <alignment vertical="center"/>
      <protection locked="0"/>
    </xf>
    <xf numFmtId="167" fontId="21" fillId="0" borderId="0" xfId="105" applyNumberFormat="1" applyFont="1" applyAlignment="1" applyProtection="1">
      <alignment horizontal="centerContinuous" vertical="center"/>
      <protection locked="0"/>
    </xf>
    <xf numFmtId="167" fontId="19" fillId="0" borderId="0" xfId="105" applyNumberFormat="1" applyFont="1" applyAlignment="1" applyProtection="1">
      <alignment horizontal="centerContinuous" vertical="center"/>
      <protection locked="0"/>
    </xf>
    <xf numFmtId="0" fontId="134" fillId="2" borderId="0" xfId="0" applyFont="1" applyFill="1" applyAlignment="1">
      <alignment vertical="center"/>
    </xf>
    <xf numFmtId="0" fontId="48" fillId="0" borderId="86" xfId="0" applyFont="1" applyBorder="1" applyAlignment="1">
      <alignment horizontal="center" vertical="center"/>
    </xf>
    <xf numFmtId="0" fontId="47" fillId="0" borderId="87" xfId="88" applyFont="1" applyBorder="1" applyAlignment="1" applyProtection="1">
      <alignment vertical="center"/>
    </xf>
    <xf numFmtId="0" fontId="52" fillId="0" borderId="52" xfId="88" applyFont="1" applyBorder="1" applyAlignment="1" applyProtection="1">
      <alignment vertical="center"/>
    </xf>
    <xf numFmtId="0" fontId="145" fillId="21" borderId="72" xfId="0" applyFont="1" applyFill="1" applyBorder="1" applyAlignment="1">
      <alignment horizontal="center" vertical="center"/>
    </xf>
    <xf numFmtId="0" fontId="5" fillId="0" borderId="69" xfId="88" applyBorder="1" applyAlignment="1" applyProtection="1">
      <alignment vertical="center"/>
    </xf>
    <xf numFmtId="0" fontId="5" fillId="0" borderId="71" xfId="88" applyBorder="1" applyAlignment="1" applyProtection="1">
      <alignment vertical="center"/>
    </xf>
    <xf numFmtId="0" fontId="5" fillId="0" borderId="73" xfId="88" applyBorder="1" applyAlignment="1" applyProtection="1">
      <alignment vertical="center"/>
    </xf>
    <xf numFmtId="0" fontId="5" fillId="0" borderId="52" xfId="88" applyBorder="1" applyAlignment="1" applyProtection="1">
      <alignment vertical="center"/>
    </xf>
    <xf numFmtId="0" fontId="5" fillId="0" borderId="74" xfId="88" applyBorder="1" applyAlignment="1" applyProtection="1">
      <alignment vertical="center"/>
    </xf>
    <xf numFmtId="0" fontId="5" fillId="0" borderId="76" xfId="88" applyBorder="1" applyAlignment="1" applyProtection="1">
      <alignment vertical="center"/>
    </xf>
    <xf numFmtId="0" fontId="19" fillId="0" borderId="0" xfId="152" applyFont="1" applyAlignment="1"/>
    <xf numFmtId="0" fontId="19" fillId="0" borderId="0" xfId="152" applyFont="1"/>
    <xf numFmtId="0" fontId="11" fillId="0" borderId="0" xfId="152" applyFont="1"/>
    <xf numFmtId="0" fontId="147" fillId="0" borderId="0" xfId="152" applyFont="1" applyFill="1" applyBorder="1" applyAlignment="1">
      <alignment vertical="top"/>
    </xf>
    <xf numFmtId="0" fontId="148" fillId="0" borderId="0" xfId="152" applyFont="1" applyBorder="1" applyAlignment="1">
      <alignment vertical="top" wrapText="1"/>
    </xf>
    <xf numFmtId="0" fontId="152" fillId="19" borderId="0" xfId="0" applyFont="1" applyFill="1" applyAlignment="1">
      <alignment horizontal="centerContinuous" vertical="center"/>
    </xf>
    <xf numFmtId="0" fontId="153" fillId="19" borderId="0" xfId="0" applyFont="1" applyFill="1" applyAlignment="1">
      <alignment horizontal="centerContinuous" vertical="center"/>
    </xf>
    <xf numFmtId="0" fontId="19" fillId="0" borderId="0" xfId="152" applyFont="1" applyFill="1" applyAlignment="1">
      <alignment horizontal="left"/>
    </xf>
    <xf numFmtId="0" fontId="0" fillId="0" borderId="0" xfId="152" applyFont="1" applyFill="1"/>
    <xf numFmtId="0" fontId="19" fillId="0" borderId="0" xfId="152" applyFont="1" applyFill="1"/>
    <xf numFmtId="4" fontId="19" fillId="0" borderId="0" xfId="152" applyNumberFormat="1" applyFont="1" applyFill="1"/>
    <xf numFmtId="0" fontId="19" fillId="0" borderId="0" xfId="152" applyFont="1" applyFill="1" applyAlignment="1"/>
    <xf numFmtId="0" fontId="11" fillId="0" borderId="0" xfId="152" applyFont="1" applyFill="1" applyAlignment="1"/>
    <xf numFmtId="0" fontId="148" fillId="0" borderId="0" xfId="152" applyFont="1" applyFill="1" applyBorder="1" applyAlignment="1">
      <alignment vertical="top" wrapText="1"/>
    </xf>
    <xf numFmtId="0" fontId="21" fillId="0" borderId="0" xfId="152" applyFont="1" applyFill="1" applyBorder="1" applyAlignment="1">
      <alignment vertical="top" wrapText="1"/>
    </xf>
    <xf numFmtId="0" fontId="11" fillId="0" borderId="0" xfId="152" applyFont="1" applyFill="1"/>
    <xf numFmtId="0" fontId="168" fillId="0" borderId="9" xfId="105" applyFont="1" applyBorder="1" applyAlignment="1" applyProtection="1">
      <alignment horizontal="center" vertical="center"/>
      <protection locked="0"/>
    </xf>
    <xf numFmtId="49" fontId="168" fillId="0" borderId="9" xfId="105" applyNumberFormat="1" applyFont="1" applyBorder="1" applyAlignment="1" applyProtection="1">
      <alignment horizontal="center" vertical="center" wrapText="1"/>
      <protection locked="0"/>
    </xf>
    <xf numFmtId="0" fontId="168" fillId="0" borderId="9" xfId="105" applyFont="1" applyBorder="1" applyAlignment="1" applyProtection="1">
      <alignment horizontal="center" vertical="center" wrapText="1"/>
      <protection locked="0"/>
    </xf>
    <xf numFmtId="167" fontId="168" fillId="0" borderId="9" xfId="105" applyNumberFormat="1" applyFont="1" applyBorder="1" applyAlignment="1" applyProtection="1">
      <alignment horizontal="center" vertical="center"/>
      <protection locked="0"/>
    </xf>
    <xf numFmtId="170" fontId="168" fillId="0" borderId="9" xfId="105" applyNumberFormat="1" applyFont="1" applyBorder="1" applyAlignment="1" applyProtection="1">
      <alignment horizontal="center" vertical="center"/>
      <protection locked="0"/>
    </xf>
    <xf numFmtId="0" fontId="130" fillId="20" borderId="36" xfId="105" applyFont="1" applyFill="1" applyBorder="1" applyAlignment="1" applyProtection="1">
      <alignment horizontal="center" vertical="center" wrapText="1"/>
      <protection locked="0"/>
    </xf>
    <xf numFmtId="0" fontId="130" fillId="20" borderId="9" xfId="105" applyFont="1" applyFill="1" applyBorder="1" applyAlignment="1" applyProtection="1">
      <alignment horizontal="centerContinuous" vertical="center" wrapText="1"/>
      <protection locked="0"/>
    </xf>
    <xf numFmtId="0" fontId="130" fillId="20" borderId="9" xfId="105" applyFont="1" applyFill="1" applyBorder="1" applyAlignment="1" applyProtection="1">
      <alignment horizontal="centerContinuous" vertical="center"/>
      <protection locked="0"/>
    </xf>
    <xf numFmtId="0" fontId="50" fillId="0" borderId="72" xfId="0" applyFont="1" applyBorder="1" applyAlignment="1">
      <alignment horizontal="center" vertical="center"/>
    </xf>
    <xf numFmtId="0" fontId="5" fillId="0" borderId="30" xfId="88" applyBorder="1" applyAlignment="1" applyProtection="1">
      <alignment vertical="center"/>
    </xf>
    <xf numFmtId="0" fontId="5" fillId="2" borderId="0" xfId="88" applyFill="1" applyAlignment="1" applyProtection="1">
      <alignment horizontal="center" vertical="center"/>
    </xf>
    <xf numFmtId="0" fontId="0" fillId="0" borderId="0" xfId="0" applyAlignment="1">
      <alignment vertical="center"/>
    </xf>
    <xf numFmtId="0" fontId="130" fillId="20" borderId="85" xfId="105" applyFont="1" applyFill="1" applyBorder="1" applyAlignment="1" applyProtection="1">
      <alignment horizontal="center" vertical="center" wrapText="1"/>
      <protection locked="0"/>
    </xf>
    <xf numFmtId="0" fontId="61" fillId="0" borderId="0" xfId="0" applyFont="1" applyAlignment="1">
      <alignment vertical="center"/>
    </xf>
    <xf numFmtId="0" fontId="0" fillId="0" borderId="0" xfId="0" applyAlignment="1">
      <alignment horizontal="center" vertical="center"/>
    </xf>
    <xf numFmtId="0" fontId="30" fillId="19" borderId="0" xfId="0" applyNumberFormat="1" applyFont="1" applyFill="1" applyAlignment="1">
      <alignment horizontal="centerContinuous" vertical="center"/>
    </xf>
    <xf numFmtId="0" fontId="23" fillId="19" borderId="0" xfId="0" applyNumberFormat="1" applyFont="1" applyFill="1" applyAlignment="1">
      <alignment horizontal="centerContinuous" vertical="center"/>
    </xf>
    <xf numFmtId="0" fontId="18" fillId="19" borderId="0" xfId="0" applyNumberFormat="1" applyFont="1" applyFill="1" applyAlignment="1">
      <alignment horizontal="centerContinuous" vertical="center"/>
    </xf>
    <xf numFmtId="0" fontId="11" fillId="19" borderId="0" xfId="0" applyNumberFormat="1" applyFont="1" applyFill="1" applyAlignment="1">
      <alignment horizontal="centerContinuous" vertical="center"/>
    </xf>
    <xf numFmtId="0" fontId="21" fillId="19" borderId="0" xfId="0" applyNumberFormat="1" applyFont="1" applyFill="1" applyAlignment="1">
      <alignment horizontal="centerContinuous" vertical="center"/>
    </xf>
    <xf numFmtId="0" fontId="19" fillId="19" borderId="0" xfId="0" applyNumberFormat="1" applyFont="1" applyFill="1" applyAlignment="1">
      <alignment horizontal="centerContinuous" vertical="center"/>
    </xf>
    <xf numFmtId="0" fontId="20" fillId="19" borderId="0" xfId="0" applyNumberFormat="1" applyFont="1" applyFill="1" applyAlignment="1">
      <alignment horizontal="centerContinuous" vertical="center"/>
    </xf>
    <xf numFmtId="0" fontId="19" fillId="19" borderId="0" xfId="0" applyNumberFormat="1" applyFont="1" applyFill="1" applyAlignment="1">
      <alignment vertical="center"/>
    </xf>
    <xf numFmtId="0" fontId="35" fillId="19" borderId="0" xfId="0" applyNumberFormat="1" applyFont="1" applyFill="1" applyAlignment="1">
      <alignment horizontal="centerContinuous" vertical="center"/>
    </xf>
    <xf numFmtId="0" fontId="13" fillId="19" borderId="0" xfId="0" applyNumberFormat="1" applyFont="1" applyFill="1" applyAlignment="1">
      <alignment horizontal="centerContinuous" vertical="center"/>
    </xf>
    <xf numFmtId="49" fontId="19" fillId="19" borderId="0" xfId="0" applyNumberFormat="1" applyFont="1" applyFill="1" applyAlignment="1">
      <alignment vertical="center"/>
    </xf>
    <xf numFmtId="0" fontId="30" fillId="19" borderId="0" xfId="0" applyNumberFormat="1" applyFont="1" applyFill="1" applyAlignment="1">
      <alignment vertical="center"/>
    </xf>
    <xf numFmtId="0" fontId="19" fillId="19" borderId="0" xfId="0" applyNumberFormat="1" applyFont="1" applyFill="1" applyBorder="1" applyAlignment="1">
      <alignment horizontal="right" vertical="center"/>
    </xf>
    <xf numFmtId="0" fontId="21" fillId="19" borderId="0" xfId="0" applyNumberFormat="1" applyFont="1" applyFill="1" applyAlignment="1">
      <alignment vertical="center"/>
    </xf>
    <xf numFmtId="0" fontId="21" fillId="0" borderId="0" xfId="0" applyNumberFormat="1" applyFont="1" applyFill="1" applyAlignment="1">
      <alignment vertical="center"/>
    </xf>
    <xf numFmtId="166" fontId="21" fillId="19" borderId="0" xfId="0" applyNumberFormat="1" applyFont="1" applyFill="1" applyAlignment="1">
      <alignment horizontal="center" vertical="center"/>
    </xf>
    <xf numFmtId="0" fontId="22" fillId="19" borderId="0" xfId="0" applyNumberFormat="1" applyFont="1" applyFill="1" applyAlignment="1">
      <alignment vertical="center"/>
    </xf>
    <xf numFmtId="0" fontId="19" fillId="19" borderId="0" xfId="0" applyNumberFormat="1" applyFont="1" applyFill="1" applyBorder="1" applyAlignment="1">
      <alignment vertical="center"/>
    </xf>
    <xf numFmtId="0" fontId="30" fillId="0" borderId="0" xfId="0" applyNumberFormat="1" applyFont="1" applyFill="1" applyAlignment="1">
      <alignment horizontal="centerContinuous" vertical="center"/>
    </xf>
    <xf numFmtId="0" fontId="18" fillId="0" borderId="0" xfId="0" applyNumberFormat="1" applyFont="1" applyFill="1" applyAlignment="1">
      <alignment horizontal="centerContinuous" vertical="center"/>
    </xf>
    <xf numFmtId="0" fontId="11" fillId="0" borderId="0" xfId="0" applyNumberFormat="1" applyFont="1" applyFill="1" applyAlignment="1">
      <alignment horizontal="centerContinuous" vertical="center"/>
    </xf>
    <xf numFmtId="0" fontId="19" fillId="0" borderId="0" xfId="0" applyNumberFormat="1" applyFont="1" applyFill="1" applyAlignment="1">
      <alignment horizontal="centerContinuous" vertical="center"/>
    </xf>
    <xf numFmtId="0" fontId="20" fillId="0" borderId="0" xfId="0" applyNumberFormat="1" applyFont="1" applyFill="1" applyAlignment="1">
      <alignment horizontal="centerContinuous" vertical="center"/>
    </xf>
    <xf numFmtId="0" fontId="19" fillId="0" borderId="0" xfId="0" applyNumberFormat="1" applyFont="1" applyFill="1" applyAlignment="1">
      <alignment vertical="center"/>
    </xf>
    <xf numFmtId="0" fontId="59" fillId="0" borderId="0" xfId="0" applyNumberFormat="1" applyFont="1" applyFill="1" applyAlignment="1">
      <alignment horizontal="centerContinuous" vertical="center"/>
    </xf>
    <xf numFmtId="0" fontId="30" fillId="19" borderId="0" xfId="0" applyNumberFormat="1" applyFont="1" applyFill="1" applyAlignment="1">
      <alignment horizontal="center" vertical="center"/>
    </xf>
    <xf numFmtId="0" fontId="18" fillId="2" borderId="0" xfId="0" applyNumberFormat="1" applyFont="1" applyFill="1" applyAlignment="1">
      <alignment vertical="center"/>
    </xf>
    <xf numFmtId="0" fontId="30" fillId="2" borderId="0" xfId="106" applyFont="1" applyFill="1" applyAlignment="1">
      <alignment vertical="center"/>
    </xf>
    <xf numFmtId="0" fontId="17" fillId="22" borderId="0" xfId="88" applyNumberFormat="1" applyFont="1" applyFill="1" applyBorder="1" applyAlignment="1" applyProtection="1">
      <alignment horizontal="center" vertical="center"/>
    </xf>
    <xf numFmtId="0" fontId="12" fillId="2" borderId="0" xfId="106" applyFont="1" applyFill="1" applyAlignment="1">
      <alignment horizontal="center" vertical="center"/>
    </xf>
    <xf numFmtId="0" fontId="6" fillId="2" borderId="0" xfId="106" applyFont="1" applyFill="1" applyAlignment="1">
      <alignment vertical="center"/>
    </xf>
    <xf numFmtId="0" fontId="1" fillId="2" borderId="0" xfId="106" applyFill="1" applyAlignment="1">
      <alignment vertical="center"/>
    </xf>
    <xf numFmtId="0" fontId="30" fillId="19" borderId="0" xfId="106" applyFont="1" applyFill="1" applyAlignment="1">
      <alignment horizontal="centerContinuous" vertical="center"/>
    </xf>
    <xf numFmtId="0" fontId="30" fillId="2" borderId="0" xfId="106" applyFont="1" applyFill="1" applyAlignment="1">
      <alignment horizontal="center" vertical="center"/>
    </xf>
    <xf numFmtId="0" fontId="53" fillId="2" borderId="0" xfId="106" applyFont="1" applyFill="1" applyAlignment="1">
      <alignment vertical="center"/>
    </xf>
    <xf numFmtId="0" fontId="30" fillId="19" borderId="0" xfId="106" applyFont="1" applyFill="1" applyAlignment="1">
      <alignment vertical="center"/>
    </xf>
    <xf numFmtId="0" fontId="19" fillId="2" borderId="0" xfId="106" applyFont="1" applyFill="1" applyAlignment="1">
      <alignment vertical="center"/>
    </xf>
    <xf numFmtId="0" fontId="11" fillId="19" borderId="0" xfId="106" applyFont="1" applyFill="1" applyAlignment="1">
      <alignment horizontal="centerContinuous" vertical="center"/>
    </xf>
    <xf numFmtId="0" fontId="19" fillId="19" borderId="0" xfId="106" applyFont="1" applyFill="1" applyAlignment="1">
      <alignment horizontal="centerContinuous" vertical="center"/>
    </xf>
    <xf numFmtId="0" fontId="19" fillId="2" borderId="0" xfId="106" applyFont="1" applyFill="1" applyAlignment="1">
      <alignment horizontal="center" vertical="center"/>
    </xf>
    <xf numFmtId="0" fontId="33" fillId="2" borderId="0" xfId="106" applyFont="1" applyFill="1" applyAlignment="1">
      <alignment vertical="center"/>
    </xf>
    <xf numFmtId="0" fontId="54" fillId="19" borderId="0" xfId="106" applyFont="1" applyFill="1" applyAlignment="1">
      <alignment vertical="center"/>
    </xf>
    <xf numFmtId="0" fontId="1" fillId="19" borderId="0" xfId="106" applyFill="1" applyAlignment="1">
      <alignment horizontal="centerContinuous" vertical="center"/>
    </xf>
    <xf numFmtId="0" fontId="12" fillId="19" borderId="0" xfId="106" applyFont="1" applyFill="1" applyAlignment="1">
      <alignment horizontal="centerContinuous" vertical="center"/>
    </xf>
    <xf numFmtId="0" fontId="1" fillId="19" borderId="0" xfId="106" applyFill="1" applyAlignment="1">
      <alignment vertical="center"/>
    </xf>
    <xf numFmtId="0" fontId="36" fillId="2" borderId="0" xfId="106" applyFont="1" applyFill="1" applyAlignment="1">
      <alignment vertical="center"/>
    </xf>
    <xf numFmtId="0" fontId="59" fillId="19" borderId="0" xfId="106" applyFont="1" applyFill="1" applyAlignment="1">
      <alignment horizontal="centerContinuous" vertical="center"/>
    </xf>
    <xf numFmtId="0" fontId="37" fillId="19" borderId="0" xfId="106" applyFont="1" applyFill="1" applyAlignment="1">
      <alignment horizontal="centerContinuous" vertical="center"/>
    </xf>
    <xf numFmtId="0" fontId="36" fillId="19" borderId="0" xfId="106" applyFont="1" applyFill="1" applyAlignment="1">
      <alignment horizontal="centerContinuous" vertical="center"/>
    </xf>
    <xf numFmtId="0" fontId="44" fillId="19" borderId="0" xfId="106" applyFont="1" applyFill="1" applyAlignment="1">
      <alignment horizontal="centerContinuous" vertical="center"/>
    </xf>
    <xf numFmtId="0" fontId="44" fillId="2" borderId="0" xfId="106" applyFont="1" applyFill="1" applyAlignment="1">
      <alignment horizontal="center" vertical="center"/>
    </xf>
    <xf numFmtId="0" fontId="43" fillId="2" borderId="0" xfId="106" applyFont="1" applyFill="1" applyAlignment="1">
      <alignment vertical="center"/>
    </xf>
    <xf numFmtId="0" fontId="36" fillId="19" borderId="0" xfId="106" applyFont="1" applyFill="1" applyAlignment="1">
      <alignment vertical="center"/>
    </xf>
    <xf numFmtId="0" fontId="39" fillId="19" borderId="0" xfId="106" applyFont="1" applyFill="1" applyAlignment="1">
      <alignment horizontal="center" vertical="center"/>
    </xf>
    <xf numFmtId="0" fontId="1" fillId="19" borderId="0" xfId="106" applyFill="1" applyAlignment="1">
      <alignment horizontal="center" vertical="center"/>
    </xf>
    <xf numFmtId="0" fontId="12" fillId="19" borderId="0" xfId="106" applyFont="1" applyFill="1" applyAlignment="1">
      <alignment horizontal="center" vertical="center"/>
    </xf>
    <xf numFmtId="0" fontId="13" fillId="2" borderId="0" xfId="0" applyNumberFormat="1" applyFont="1" applyFill="1" applyAlignment="1">
      <alignment vertical="center"/>
    </xf>
    <xf numFmtId="0" fontId="13" fillId="19" borderId="0" xfId="0" applyNumberFormat="1" applyFont="1" applyFill="1" applyAlignment="1">
      <alignment vertical="center"/>
    </xf>
    <xf numFmtId="0" fontId="60" fillId="19" borderId="0" xfId="0" applyNumberFormat="1" applyFont="1" applyFill="1" applyAlignment="1">
      <alignment vertical="center"/>
    </xf>
    <xf numFmtId="0" fontId="21" fillId="2" borderId="0" xfId="0" applyNumberFormat="1" applyFont="1" applyFill="1" applyAlignment="1">
      <alignment horizontal="center" vertical="center"/>
    </xf>
    <xf numFmtId="0" fontId="42" fillId="2" borderId="0" xfId="0" applyNumberFormat="1" applyFont="1" applyFill="1" applyAlignment="1">
      <alignment vertical="center"/>
    </xf>
    <xf numFmtId="49" fontId="60" fillId="19" borderId="0" xfId="0" applyNumberFormat="1" applyFont="1" applyFill="1" applyAlignment="1">
      <alignment vertical="center"/>
    </xf>
    <xf numFmtId="0" fontId="51" fillId="20" borderId="9" xfId="106" applyFont="1" applyFill="1" applyBorder="1" applyAlignment="1">
      <alignment horizontal="center" vertical="center"/>
    </xf>
    <xf numFmtId="0" fontId="51" fillId="20" borderId="15" xfId="106" applyFont="1" applyFill="1" applyBorder="1" applyAlignment="1">
      <alignment horizontal="centerContinuous" vertical="center"/>
    </xf>
    <xf numFmtId="0" fontId="51" fillId="20" borderId="5" xfId="106" applyFont="1" applyFill="1" applyBorder="1" applyAlignment="1">
      <alignment horizontal="centerContinuous" vertical="center"/>
    </xf>
    <xf numFmtId="0" fontId="6" fillId="2" borderId="0" xfId="106" applyFont="1" applyFill="1" applyAlignment="1">
      <alignment horizontal="center" vertical="center"/>
    </xf>
    <xf numFmtId="0" fontId="32" fillId="20" borderId="42" xfId="106" applyFont="1" applyFill="1" applyBorder="1" applyAlignment="1">
      <alignment horizontal="center" vertical="center"/>
    </xf>
    <xf numFmtId="0" fontId="62" fillId="19" borderId="42" xfId="106" applyFont="1" applyFill="1" applyBorder="1" applyAlignment="1">
      <alignment horizontal="center" vertical="center"/>
    </xf>
    <xf numFmtId="0" fontId="62" fillId="19" borderId="46" xfId="106" applyFont="1" applyFill="1" applyBorder="1" applyAlignment="1">
      <alignment vertical="center"/>
    </xf>
    <xf numFmtId="0" fontId="62" fillId="19" borderId="46" xfId="106" applyFont="1" applyFill="1" applyBorder="1" applyAlignment="1">
      <alignment horizontal="centerContinuous" vertical="center"/>
    </xf>
    <xf numFmtId="49" fontId="63" fillId="19" borderId="42" xfId="106" applyNumberFormat="1" applyFont="1" applyFill="1" applyBorder="1" applyAlignment="1">
      <alignment horizontal="center" vertical="center"/>
    </xf>
    <xf numFmtId="49" fontId="63" fillId="19" borderId="47" xfId="106" applyNumberFormat="1" applyFont="1" applyFill="1" applyBorder="1" applyAlignment="1">
      <alignment horizontal="center" vertical="center"/>
    </xf>
    <xf numFmtId="49" fontId="63" fillId="19" borderId="47" xfId="106" applyNumberFormat="1" applyFont="1" applyFill="1" applyBorder="1" applyAlignment="1">
      <alignment vertical="center"/>
    </xf>
    <xf numFmtId="14" fontId="41" fillId="20" borderId="43" xfId="106" applyNumberFormat="1" applyFont="1" applyFill="1" applyBorder="1" applyAlignment="1">
      <alignment horizontal="center" vertical="center"/>
    </xf>
    <xf numFmtId="0" fontId="61" fillId="19" borderId="43" xfId="106" applyFont="1" applyFill="1" applyBorder="1" applyAlignment="1">
      <alignment horizontal="center" vertical="center"/>
    </xf>
    <xf numFmtId="49" fontId="61" fillId="19" borderId="43" xfId="106" applyNumberFormat="1" applyFont="1" applyFill="1" applyBorder="1" applyAlignment="1">
      <alignment horizontal="center" vertical="center"/>
    </xf>
    <xf numFmtId="49" fontId="61" fillId="19" borderId="48" xfId="106" applyNumberFormat="1" applyFont="1" applyFill="1" applyBorder="1" applyAlignment="1">
      <alignment horizontal="center" vertical="center"/>
    </xf>
    <xf numFmtId="49" fontId="61" fillId="19" borderId="48" xfId="106" applyNumberFormat="1" applyFont="1" applyFill="1" applyBorder="1" applyAlignment="1">
      <alignment vertical="center"/>
    </xf>
    <xf numFmtId="0" fontId="61" fillId="19" borderId="44" xfId="106" applyFont="1" applyFill="1" applyBorder="1" applyAlignment="1">
      <alignment horizontal="center" vertical="center"/>
    </xf>
    <xf numFmtId="0" fontId="61" fillId="19" borderId="81" xfId="106" applyFont="1" applyFill="1" applyBorder="1" applyAlignment="1">
      <alignment horizontal="center" vertical="center"/>
    </xf>
    <xf numFmtId="49" fontId="61" fillId="19" borderId="44" xfId="106" applyNumberFormat="1" applyFont="1" applyFill="1" applyBorder="1" applyAlignment="1">
      <alignment horizontal="center" vertical="center"/>
    </xf>
    <xf numFmtId="49" fontId="61" fillId="19" borderId="50" xfId="106" applyNumberFormat="1" applyFont="1" applyFill="1" applyBorder="1" applyAlignment="1">
      <alignment horizontal="center" vertical="center"/>
    </xf>
    <xf numFmtId="49" fontId="61" fillId="19" borderId="50" xfId="106" applyNumberFormat="1" applyFont="1" applyFill="1" applyBorder="1" applyAlignment="1">
      <alignment vertical="center"/>
    </xf>
    <xf numFmtId="14" fontId="41" fillId="20" borderId="79" xfId="106" applyNumberFormat="1" applyFont="1" applyFill="1" applyBorder="1" applyAlignment="1">
      <alignment horizontal="center" vertical="center"/>
    </xf>
    <xf numFmtId="0" fontId="61" fillId="19" borderId="0" xfId="106" applyFont="1" applyFill="1" applyBorder="1" applyAlignment="1">
      <alignment horizontal="center" vertical="center"/>
    </xf>
    <xf numFmtId="0" fontId="61" fillId="19" borderId="0" xfId="106" applyFont="1" applyFill="1" applyBorder="1" applyAlignment="1">
      <alignment vertical="center"/>
    </xf>
    <xf numFmtId="49" fontId="61" fillId="19" borderId="0" xfId="106" applyNumberFormat="1" applyFont="1" applyFill="1" applyBorder="1" applyAlignment="1">
      <alignment vertical="center"/>
    </xf>
    <xf numFmtId="14" fontId="41" fillId="20" borderId="36" xfId="106" applyNumberFormat="1" applyFont="1" applyFill="1" applyBorder="1" applyAlignment="1">
      <alignment horizontal="center" vertical="center"/>
    </xf>
    <xf numFmtId="0" fontId="62" fillId="19" borderId="45" xfId="106" applyFont="1" applyFill="1" applyBorder="1" applyAlignment="1">
      <alignment horizontal="center" vertical="center"/>
    </xf>
    <xf numFmtId="0" fontId="62" fillId="19" borderId="45" xfId="106" applyFont="1" applyFill="1" applyBorder="1" applyAlignment="1">
      <alignment horizontal="left" vertical="center"/>
    </xf>
    <xf numFmtId="0" fontId="32" fillId="20" borderId="48" xfId="106" applyFont="1" applyFill="1" applyBorder="1" applyAlignment="1">
      <alignment horizontal="center" vertical="center"/>
    </xf>
    <xf numFmtId="0" fontId="64" fillId="19" borderId="43" xfId="106" applyFont="1" applyFill="1" applyBorder="1" applyAlignment="1">
      <alignment horizontal="center" vertical="center"/>
    </xf>
    <xf numFmtId="0" fontId="64" fillId="19" borderId="80" xfId="106" applyFont="1" applyFill="1" applyBorder="1" applyAlignment="1">
      <alignment vertical="center"/>
    </xf>
    <xf numFmtId="0" fontId="64" fillId="19" borderId="40" xfId="106" applyFont="1" applyFill="1" applyBorder="1" applyAlignment="1">
      <alignment vertical="center"/>
    </xf>
    <xf numFmtId="49" fontId="63" fillId="19" borderId="43" xfId="106" applyNumberFormat="1" applyFont="1" applyFill="1" applyBorder="1" applyAlignment="1">
      <alignment horizontal="center" vertical="center"/>
    </xf>
    <xf numFmtId="49" fontId="63" fillId="19" borderId="48" xfId="106" applyNumberFormat="1" applyFont="1" applyFill="1" applyBorder="1" applyAlignment="1">
      <alignment horizontal="center" vertical="center"/>
    </xf>
    <xf numFmtId="49" fontId="63" fillId="19" borderId="48" xfId="106" applyNumberFormat="1" applyFont="1" applyFill="1" applyBorder="1" applyAlignment="1">
      <alignment vertical="center"/>
    </xf>
    <xf numFmtId="0" fontId="7" fillId="2" borderId="0" xfId="106" applyFont="1" applyFill="1" applyAlignment="1">
      <alignment vertical="center"/>
    </xf>
    <xf numFmtId="0" fontId="4" fillId="19" borderId="0" xfId="106" applyFont="1" applyFill="1" applyAlignment="1">
      <alignment vertical="center"/>
    </xf>
    <xf numFmtId="0" fontId="41" fillId="20" borderId="43" xfId="106" applyFont="1" applyFill="1" applyBorder="1" applyAlignment="1">
      <alignment horizontal="center" vertical="center"/>
    </xf>
    <xf numFmtId="0" fontId="61" fillId="19" borderId="40" xfId="106" applyFont="1" applyFill="1" applyBorder="1" applyAlignment="1">
      <alignment vertical="center"/>
    </xf>
    <xf numFmtId="0" fontId="41" fillId="19" borderId="0" xfId="106" applyFont="1" applyFill="1" applyAlignment="1">
      <alignment horizontal="center" vertical="center"/>
    </xf>
    <xf numFmtId="0" fontId="41" fillId="19" borderId="0" xfId="106" applyFont="1" applyFill="1" applyAlignment="1">
      <alignment vertical="center"/>
    </xf>
    <xf numFmtId="0" fontId="18" fillId="19" borderId="0" xfId="0" applyNumberFormat="1" applyFont="1" applyFill="1" applyAlignment="1">
      <alignment vertical="center"/>
    </xf>
    <xf numFmtId="0" fontId="19" fillId="2" borderId="0" xfId="0" applyNumberFormat="1" applyFont="1" applyFill="1" applyAlignment="1">
      <alignment vertical="center"/>
    </xf>
    <xf numFmtId="0" fontId="20" fillId="19" borderId="0" xfId="0" applyNumberFormat="1" applyFont="1" applyFill="1" applyAlignment="1">
      <alignment horizontal="left" vertical="center"/>
    </xf>
    <xf numFmtId="0" fontId="35" fillId="2" borderId="0" xfId="0" applyNumberFormat="1" applyFont="1" applyFill="1" applyAlignment="1">
      <alignment vertical="center"/>
    </xf>
    <xf numFmtId="0" fontId="65" fillId="19" borderId="0" xfId="0" applyNumberFormat="1" applyFont="1" applyFill="1" applyAlignment="1">
      <alignment horizontal="centerContinuous" vertical="center"/>
    </xf>
    <xf numFmtId="0" fontId="35" fillId="19" borderId="0" xfId="0" applyNumberFormat="1" applyFont="1" applyFill="1" applyAlignment="1">
      <alignment vertical="center"/>
    </xf>
    <xf numFmtId="0" fontId="30" fillId="2" borderId="0" xfId="0" applyNumberFormat="1" applyFont="1" applyFill="1" applyAlignment="1">
      <alignment vertical="center"/>
    </xf>
    <xf numFmtId="49" fontId="19" fillId="19" borderId="0" xfId="0" applyNumberFormat="1" applyFont="1" applyFill="1" applyBorder="1" applyAlignment="1">
      <alignment vertical="center"/>
    </xf>
    <xf numFmtId="0" fontId="19" fillId="19" borderId="18" xfId="0" applyNumberFormat="1" applyFont="1" applyFill="1" applyBorder="1" applyAlignment="1">
      <alignment vertical="center"/>
    </xf>
    <xf numFmtId="49" fontId="19" fillId="19" borderId="18" xfId="0" applyNumberFormat="1" applyFont="1" applyFill="1" applyBorder="1" applyAlignment="1">
      <alignment vertical="center"/>
    </xf>
    <xf numFmtId="0" fontId="19" fillId="19" borderId="19" xfId="0" applyNumberFormat="1" applyFont="1" applyFill="1" applyBorder="1" applyAlignment="1">
      <alignment vertical="center"/>
    </xf>
    <xf numFmtId="0" fontId="21" fillId="19" borderId="0" xfId="0" applyNumberFormat="1" applyFont="1" applyFill="1" applyBorder="1" applyAlignment="1">
      <alignment vertical="center"/>
    </xf>
    <xf numFmtId="0" fontId="18" fillId="19" borderId="0" xfId="0" applyNumberFormat="1" applyFont="1" applyFill="1" applyAlignment="1">
      <alignment horizontal="center" vertical="center"/>
    </xf>
    <xf numFmtId="0" fontId="19" fillId="19" borderId="0" xfId="0" applyNumberFormat="1" applyFont="1" applyFill="1" applyAlignment="1">
      <alignment horizontal="center" vertical="center"/>
    </xf>
    <xf numFmtId="0" fontId="10" fillId="19" borderId="0" xfId="0" applyNumberFormat="1" applyFont="1" applyFill="1" applyAlignment="1">
      <alignment vertical="center"/>
    </xf>
    <xf numFmtId="0" fontId="10" fillId="2" borderId="0" xfId="0" applyNumberFormat="1" applyFont="1" applyFill="1" applyAlignment="1">
      <alignment vertical="center"/>
    </xf>
    <xf numFmtId="0" fontId="18" fillId="19" borderId="0" xfId="0" applyNumberFormat="1" applyFont="1" applyFill="1" applyBorder="1" applyAlignment="1">
      <alignment vertical="center"/>
    </xf>
    <xf numFmtId="0" fontId="22" fillId="19" borderId="0" xfId="0" applyNumberFormat="1" applyFont="1" applyFill="1" applyBorder="1" applyAlignment="1">
      <alignment vertical="center"/>
    </xf>
    <xf numFmtId="0" fontId="3" fillId="2" borderId="0" xfId="0" applyNumberFormat="1" applyFont="1" applyFill="1" applyAlignment="1">
      <alignment vertical="center"/>
    </xf>
    <xf numFmtId="0" fontId="3" fillId="19" borderId="0" xfId="0" applyNumberFormat="1" applyFont="1" applyFill="1" applyAlignment="1">
      <alignment vertical="center"/>
    </xf>
    <xf numFmtId="0" fontId="29" fillId="19" borderId="0" xfId="0" applyNumberFormat="1" applyFont="1" applyFill="1" applyAlignment="1">
      <alignment vertical="center"/>
    </xf>
    <xf numFmtId="0" fontId="29" fillId="2" borderId="0" xfId="0" applyNumberFormat="1" applyFont="1" applyFill="1" applyAlignment="1">
      <alignment vertical="center"/>
    </xf>
    <xf numFmtId="0" fontId="24" fillId="19" borderId="0" xfId="0" applyNumberFormat="1" applyFont="1" applyFill="1" applyAlignment="1">
      <alignment vertical="center"/>
    </xf>
    <xf numFmtId="0" fontId="24" fillId="2" borderId="0" xfId="0" applyNumberFormat="1" applyFont="1" applyFill="1" applyAlignment="1">
      <alignment vertical="center"/>
    </xf>
    <xf numFmtId="0" fontId="24" fillId="19" borderId="0" xfId="0" applyNumberFormat="1" applyFont="1" applyFill="1" applyBorder="1" applyAlignment="1">
      <alignment horizontal="right" vertical="center"/>
    </xf>
    <xf numFmtId="49" fontId="24" fillId="19" borderId="0" xfId="0" applyNumberFormat="1" applyFont="1" applyFill="1" applyAlignment="1">
      <alignment vertical="center"/>
    </xf>
    <xf numFmtId="0" fontId="24" fillId="19" borderId="0" xfId="0" applyNumberFormat="1" applyFont="1" applyFill="1" applyBorder="1" applyAlignment="1">
      <alignment vertical="center"/>
    </xf>
    <xf numFmtId="0" fontId="24" fillId="19" borderId="0" xfId="0" applyNumberFormat="1" applyFont="1" applyFill="1" applyAlignment="1">
      <alignment horizontal="centerContinuous" vertical="center"/>
    </xf>
    <xf numFmtId="0" fontId="13" fillId="0" borderId="0" xfId="0" applyNumberFormat="1" applyFont="1" applyFill="1" applyAlignment="1">
      <alignment vertical="center"/>
    </xf>
    <xf numFmtId="0" fontId="18" fillId="19" borderId="20" xfId="0" applyNumberFormat="1" applyFont="1" applyFill="1" applyBorder="1" applyAlignment="1">
      <alignment horizontal="center" vertical="center"/>
    </xf>
    <xf numFmtId="0" fontId="18" fillId="19" borderId="21" xfId="0" applyNumberFormat="1" applyFont="1" applyFill="1" applyBorder="1" applyAlignment="1">
      <alignment horizontal="centerContinuous" vertical="center"/>
    </xf>
    <xf numFmtId="0" fontId="18" fillId="19" borderId="23" xfId="0" applyNumberFormat="1" applyFont="1" applyFill="1" applyBorder="1" applyAlignment="1">
      <alignment horizontal="center" vertical="center"/>
    </xf>
    <xf numFmtId="0" fontId="18" fillId="19" borderId="24" xfId="0" applyNumberFormat="1" applyFont="1" applyFill="1" applyBorder="1" applyAlignment="1">
      <alignment horizontal="centerContinuous" vertical="center"/>
    </xf>
    <xf numFmtId="0" fontId="18" fillId="19" borderId="26" xfId="0" applyNumberFormat="1" applyFont="1" applyFill="1" applyBorder="1" applyAlignment="1">
      <alignment horizontal="centerContinuous" vertical="center"/>
    </xf>
    <xf numFmtId="0" fontId="0" fillId="19" borderId="0" xfId="0" applyNumberFormat="1" applyFill="1" applyBorder="1" applyAlignment="1">
      <alignment vertical="center"/>
    </xf>
    <xf numFmtId="0" fontId="24" fillId="0" borderId="0" xfId="0" applyNumberFormat="1" applyFont="1" applyFill="1" applyAlignment="1">
      <alignment horizontal="centerContinuous" vertical="center"/>
    </xf>
    <xf numFmtId="0" fontId="65" fillId="0" borderId="0" xfId="0" applyNumberFormat="1" applyFont="1" applyFill="1" applyAlignment="1">
      <alignment horizontal="centerContinuous" vertical="center"/>
    </xf>
    <xf numFmtId="0" fontId="60" fillId="0" borderId="0" xfId="0" applyNumberFormat="1" applyFont="1" applyFill="1" applyAlignment="1">
      <alignment vertical="center"/>
    </xf>
    <xf numFmtId="49" fontId="60" fillId="0" borderId="0" xfId="0" applyNumberFormat="1" applyFont="1" applyFill="1" applyAlignment="1">
      <alignment vertical="center"/>
    </xf>
    <xf numFmtId="166" fontId="21" fillId="0" borderId="0" xfId="0" applyNumberFormat="1" applyFont="1" applyFill="1" applyAlignment="1">
      <alignment horizontal="center" vertical="center"/>
    </xf>
    <xf numFmtId="0" fontId="22" fillId="0" borderId="0" xfId="0" applyNumberFormat="1" applyFont="1" applyFill="1" applyAlignment="1">
      <alignment vertical="center"/>
    </xf>
    <xf numFmtId="0" fontId="19" fillId="0" borderId="0" xfId="0" applyNumberFormat="1" applyFont="1" applyFill="1" applyBorder="1" applyAlignment="1">
      <alignment horizontal="right" vertical="center"/>
    </xf>
    <xf numFmtId="49" fontId="19" fillId="0" borderId="0" xfId="0" applyNumberFormat="1" applyFont="1" applyFill="1" applyAlignment="1">
      <alignment vertical="center"/>
    </xf>
    <xf numFmtId="0" fontId="30" fillId="0" borderId="0" xfId="0" applyNumberFormat="1" applyFont="1" applyFill="1" applyAlignment="1">
      <alignment vertical="center"/>
    </xf>
    <xf numFmtId="0" fontId="21" fillId="0" borderId="0" xfId="0" applyNumberFormat="1" applyFont="1" applyFill="1" applyBorder="1" applyAlignment="1">
      <alignment vertical="center"/>
    </xf>
    <xf numFmtId="0" fontId="18" fillId="19" borderId="38" xfId="0" applyNumberFormat="1" applyFont="1" applyFill="1" applyBorder="1" applyAlignment="1">
      <alignment horizontal="center" vertical="center"/>
    </xf>
    <xf numFmtId="0" fontId="18" fillId="19" borderId="0" xfId="0" applyNumberFormat="1" applyFont="1" applyFill="1" applyBorder="1" applyAlignment="1">
      <alignment horizontal="center" vertical="center"/>
    </xf>
    <xf numFmtId="0" fontId="18" fillId="19" borderId="0" xfId="0" applyNumberFormat="1" applyFont="1" applyFill="1" applyBorder="1" applyAlignment="1">
      <alignment horizontal="centerContinuous" vertical="center"/>
    </xf>
    <xf numFmtId="0" fontId="18" fillId="19" borderId="21" xfId="0" applyNumberFormat="1" applyFont="1" applyFill="1" applyBorder="1" applyAlignment="1">
      <alignment vertical="center"/>
    </xf>
    <xf numFmtId="0" fontId="18" fillId="19" borderId="24" xfId="0" applyNumberFormat="1" applyFont="1" applyFill="1" applyBorder="1" applyAlignment="1">
      <alignment vertical="center"/>
    </xf>
    <xf numFmtId="0" fontId="24" fillId="0" borderId="0" xfId="0" applyNumberFormat="1" applyFont="1" applyFill="1" applyAlignment="1">
      <alignment vertical="center"/>
    </xf>
    <xf numFmtId="0" fontId="24" fillId="19" borderId="0" xfId="0" applyNumberFormat="1" applyFont="1" applyFill="1" applyAlignment="1">
      <alignment horizontal="right" vertical="center"/>
    </xf>
    <xf numFmtId="0" fontId="24" fillId="19" borderId="18" xfId="0" applyNumberFormat="1" applyFont="1" applyFill="1" applyBorder="1" applyAlignment="1">
      <alignment vertical="center"/>
    </xf>
    <xf numFmtId="0" fontId="24" fillId="19" borderId="19" xfId="0" applyNumberFormat="1" applyFont="1" applyFill="1" applyBorder="1" applyAlignment="1">
      <alignment vertical="center"/>
    </xf>
    <xf numFmtId="0" fontId="18" fillId="0" borderId="0" xfId="0" applyNumberFormat="1" applyFont="1" applyFill="1" applyAlignment="1">
      <alignment vertical="center"/>
    </xf>
    <xf numFmtId="0" fontId="21" fillId="19" borderId="18" xfId="0" applyNumberFormat="1" applyFont="1" applyFill="1" applyBorder="1" applyAlignment="1">
      <alignment vertical="center"/>
    </xf>
    <xf numFmtId="49" fontId="19" fillId="2" borderId="0" xfId="0" applyNumberFormat="1" applyFont="1" applyFill="1" applyAlignment="1">
      <alignment vertical="center"/>
    </xf>
    <xf numFmtId="0" fontId="30" fillId="2" borderId="0" xfId="0" applyNumberFormat="1" applyFont="1" applyFill="1" applyAlignment="1">
      <alignment horizontal="center" vertical="center"/>
    </xf>
    <xf numFmtId="0" fontId="21" fillId="0" borderId="18" xfId="0" applyNumberFormat="1" applyFont="1" applyFill="1" applyBorder="1" applyAlignment="1">
      <alignment vertical="center"/>
    </xf>
    <xf numFmtId="0" fontId="24" fillId="0" borderId="18" xfId="0" applyNumberFormat="1" applyFont="1" applyFill="1" applyBorder="1" applyAlignment="1">
      <alignment vertical="center"/>
    </xf>
    <xf numFmtId="0" fontId="0" fillId="0" borderId="18" xfId="0" applyNumberFormat="1" applyFont="1" applyFill="1" applyBorder="1" applyAlignment="1">
      <alignment vertical="center"/>
    </xf>
    <xf numFmtId="0" fontId="24" fillId="0" borderId="0" xfId="0" applyNumberFormat="1" applyFont="1" applyFill="1" applyBorder="1" applyAlignment="1">
      <alignment vertical="center"/>
    </xf>
    <xf numFmtId="0" fontId="21" fillId="0" borderId="0" xfId="0" applyNumberFormat="1" applyFont="1" applyFill="1" applyAlignment="1">
      <alignment horizontal="center" vertical="center"/>
    </xf>
    <xf numFmtId="0" fontId="25" fillId="0" borderId="0" xfId="0" applyNumberFormat="1" applyFont="1" applyFill="1" applyAlignment="1">
      <alignment vertical="center"/>
    </xf>
    <xf numFmtId="0" fontId="26" fillId="0" borderId="0" xfId="0" applyNumberFormat="1" applyFont="1" applyFill="1" applyAlignment="1">
      <alignment vertical="center"/>
    </xf>
    <xf numFmtId="0" fontId="26" fillId="2" borderId="0" xfId="0" applyNumberFormat="1" applyFont="1" applyFill="1" applyAlignment="1">
      <alignment vertical="center"/>
    </xf>
    <xf numFmtId="0" fontId="26" fillId="19" borderId="0" xfId="0" applyNumberFormat="1" applyFont="1" applyFill="1" applyAlignment="1">
      <alignment vertical="center"/>
    </xf>
    <xf numFmtId="0" fontId="66" fillId="20" borderId="79" xfId="0" applyNumberFormat="1" applyFont="1" applyFill="1" applyBorder="1" applyAlignment="1">
      <alignment horizontal="centerContinuous" vertical="center"/>
    </xf>
    <xf numFmtId="0" fontId="66" fillId="20" borderId="9" xfId="0" applyNumberFormat="1" applyFont="1" applyFill="1" applyBorder="1" applyAlignment="1">
      <alignment horizontal="centerContinuous" vertical="center"/>
    </xf>
    <xf numFmtId="0" fontId="66" fillId="20" borderId="55" xfId="0" applyNumberFormat="1" applyFont="1" applyFill="1" applyBorder="1" applyAlignment="1">
      <alignment horizontal="centerContinuous" vertical="center"/>
    </xf>
    <xf numFmtId="0" fontId="18" fillId="19" borderId="22" xfId="0" applyNumberFormat="1" applyFont="1" applyFill="1" applyBorder="1" applyAlignment="1">
      <alignment vertical="center"/>
    </xf>
    <xf numFmtId="0" fontId="18" fillId="19" borderId="25" xfId="0" applyNumberFormat="1" applyFont="1" applyFill="1" applyBorder="1" applyAlignment="1">
      <alignment vertical="center"/>
    </xf>
    <xf numFmtId="0" fontId="18" fillId="19" borderId="25" xfId="0" applyNumberFormat="1" applyFont="1" applyFill="1" applyBorder="1" applyAlignment="1">
      <alignment horizontal="centerContinuous" vertical="center"/>
    </xf>
    <xf numFmtId="0" fontId="18" fillId="19" borderId="20" xfId="0" applyNumberFormat="1" applyFont="1" applyFill="1" applyBorder="1" applyAlignment="1">
      <alignment vertical="center"/>
    </xf>
    <xf numFmtId="0" fontId="18" fillId="19" borderId="19" xfId="0" applyNumberFormat="1" applyFont="1" applyFill="1" applyBorder="1" applyAlignment="1">
      <alignment vertical="center"/>
    </xf>
    <xf numFmtId="0" fontId="18" fillId="19" borderId="17" xfId="0" applyNumberFormat="1" applyFont="1" applyFill="1" applyBorder="1" applyAlignment="1">
      <alignment vertical="center"/>
    </xf>
    <xf numFmtId="0" fontId="18" fillId="19" borderId="17" xfId="0" applyNumberFormat="1" applyFont="1" applyFill="1" applyBorder="1" applyAlignment="1">
      <alignment horizontal="centerContinuous" vertical="center"/>
    </xf>
    <xf numFmtId="0" fontId="18" fillId="19" borderId="23" xfId="0" applyNumberFormat="1" applyFont="1" applyFill="1" applyBorder="1" applyAlignment="1">
      <alignment vertical="center"/>
    </xf>
    <xf numFmtId="0" fontId="18" fillId="19" borderId="26" xfId="0" applyNumberFormat="1" applyFont="1" applyFill="1" applyBorder="1" applyAlignment="1">
      <alignment vertical="center"/>
    </xf>
    <xf numFmtId="0" fontId="18" fillId="19" borderId="35" xfId="0" applyNumberFormat="1" applyFont="1" applyFill="1" applyBorder="1" applyAlignment="1">
      <alignment vertical="center"/>
    </xf>
    <xf numFmtId="0" fontId="18" fillId="19" borderId="37" xfId="0" applyNumberFormat="1" applyFont="1" applyFill="1" applyBorder="1" applyAlignment="1">
      <alignment vertical="center"/>
    </xf>
    <xf numFmtId="0" fontId="18" fillId="19" borderId="37" xfId="0" applyNumberFormat="1" applyFont="1" applyFill="1" applyBorder="1" applyAlignment="1">
      <alignment horizontal="centerContinuous" vertical="center"/>
    </xf>
    <xf numFmtId="0" fontId="18" fillId="19" borderId="38" xfId="0" applyNumberFormat="1" applyFont="1" applyFill="1" applyBorder="1" applyAlignment="1">
      <alignment vertical="center"/>
    </xf>
    <xf numFmtId="0" fontId="18" fillId="19" borderId="56" xfId="0" applyNumberFormat="1" applyFont="1" applyFill="1" applyBorder="1" applyAlignment="1">
      <alignment horizontal="center" vertical="center"/>
    </xf>
    <xf numFmtId="0" fontId="18" fillId="19" borderId="57" xfId="0" applyNumberFormat="1" applyFont="1" applyFill="1" applyBorder="1" applyAlignment="1">
      <alignment vertical="center"/>
    </xf>
    <xf numFmtId="0" fontId="18" fillId="19" borderId="58" xfId="0" applyNumberFormat="1" applyFont="1" applyFill="1" applyBorder="1" applyAlignment="1">
      <alignment vertical="center"/>
    </xf>
    <xf numFmtId="0" fontId="18" fillId="19" borderId="59" xfId="0" applyNumberFormat="1" applyFont="1" applyFill="1" applyBorder="1" applyAlignment="1">
      <alignment vertical="center"/>
    </xf>
    <xf numFmtId="0" fontId="18" fillId="19" borderId="57" xfId="0" applyNumberFormat="1" applyFont="1" applyFill="1" applyBorder="1" applyAlignment="1">
      <alignment horizontal="centerContinuous" vertical="center"/>
    </xf>
    <xf numFmtId="0" fontId="18" fillId="19" borderId="59" xfId="0" applyNumberFormat="1" applyFont="1" applyFill="1" applyBorder="1" applyAlignment="1">
      <alignment horizontal="centerContinuous" vertical="center"/>
    </xf>
    <xf numFmtId="0" fontId="18" fillId="19" borderId="56" xfId="0" applyNumberFormat="1" applyFont="1" applyFill="1" applyBorder="1" applyAlignment="1">
      <alignment vertical="center"/>
    </xf>
    <xf numFmtId="0" fontId="18" fillId="19" borderId="60" xfId="0" applyNumberFormat="1" applyFont="1" applyFill="1" applyBorder="1" applyAlignment="1">
      <alignment horizontal="center" vertical="center"/>
    </xf>
    <xf numFmtId="0" fontId="18" fillId="19" borderId="61" xfId="0" applyNumberFormat="1" applyFont="1" applyFill="1" applyBorder="1" applyAlignment="1">
      <alignment vertical="center"/>
    </xf>
    <xf numFmtId="0" fontId="18" fillId="19" borderId="62" xfId="0" applyNumberFormat="1" applyFont="1" applyFill="1" applyBorder="1" applyAlignment="1">
      <alignment vertical="center"/>
    </xf>
    <xf numFmtId="0" fontId="18" fillId="19" borderId="63" xfId="0" applyNumberFormat="1" applyFont="1" applyFill="1" applyBorder="1" applyAlignment="1">
      <alignment vertical="center"/>
    </xf>
    <xf numFmtId="0" fontId="18" fillId="19" borderId="61" xfId="0" applyNumberFormat="1" applyFont="1" applyFill="1" applyBorder="1" applyAlignment="1">
      <alignment horizontal="centerContinuous" vertical="center"/>
    </xf>
    <xf numFmtId="0" fontId="18" fillId="19" borderId="63" xfId="0" applyNumberFormat="1" applyFont="1" applyFill="1" applyBorder="1" applyAlignment="1">
      <alignment horizontal="centerContinuous" vertical="center"/>
    </xf>
    <xf numFmtId="0" fontId="18" fillId="19" borderId="60" xfId="0" applyNumberFormat="1" applyFont="1" applyFill="1" applyBorder="1" applyAlignment="1">
      <alignment vertical="center"/>
    </xf>
    <xf numFmtId="0" fontId="24" fillId="19" borderId="0" xfId="0" applyNumberFormat="1" applyFont="1" applyFill="1" applyAlignment="1">
      <alignment horizontal="center" vertical="center"/>
    </xf>
    <xf numFmtId="0" fontId="38" fillId="19" borderId="0" xfId="0" applyNumberFormat="1" applyFont="1" applyFill="1" applyAlignment="1">
      <alignment horizontal="centerContinuous" vertical="center"/>
    </xf>
    <xf numFmtId="49" fontId="24" fillId="2" borderId="0" xfId="0" applyNumberFormat="1" applyFont="1" applyFill="1" applyAlignment="1">
      <alignment horizontal="right" vertical="center"/>
    </xf>
    <xf numFmtId="0" fontId="28" fillId="2" borderId="0" xfId="0" applyNumberFormat="1" applyFont="1" applyFill="1" applyAlignment="1">
      <alignment vertical="center"/>
    </xf>
    <xf numFmtId="0" fontId="23" fillId="19" borderId="0" xfId="0" applyNumberFormat="1" applyFont="1" applyFill="1" applyAlignment="1">
      <alignment horizontal="center" vertical="center"/>
    </xf>
    <xf numFmtId="0" fontId="27" fillId="19" borderId="0" xfId="0" applyNumberFormat="1" applyFont="1" applyFill="1" applyAlignment="1">
      <alignment vertical="center"/>
    </xf>
    <xf numFmtId="0" fontId="21" fillId="19" borderId="0" xfId="0" applyNumberFormat="1" applyFont="1" applyFill="1" applyAlignment="1">
      <alignment horizontal="center" vertical="center"/>
    </xf>
    <xf numFmtId="0" fontId="18" fillId="19" borderId="0" xfId="0" applyNumberFormat="1" applyFont="1" applyFill="1" applyAlignment="1">
      <alignment horizontal="right" vertical="center"/>
    </xf>
    <xf numFmtId="0" fontId="23" fillId="19" borderId="0" xfId="0" applyNumberFormat="1" applyFont="1" applyFill="1" applyAlignment="1">
      <alignment vertical="center"/>
    </xf>
    <xf numFmtId="0" fontId="149" fillId="23" borderId="0" xfId="88" applyFont="1" applyFill="1" applyAlignment="1" applyProtection="1">
      <alignment horizontal="center" vertical="center"/>
    </xf>
    <xf numFmtId="0" fontId="151" fillId="2" borderId="0" xfId="0" applyFont="1" applyFill="1" applyAlignment="1">
      <alignment vertical="center"/>
    </xf>
    <xf numFmtId="0" fontId="0" fillId="2" borderId="0" xfId="0" applyFont="1" applyFill="1" applyAlignment="1">
      <alignment vertical="center"/>
    </xf>
    <xf numFmtId="0" fontId="0" fillId="19" borderId="0" xfId="0" applyFont="1" applyFill="1" applyAlignment="1">
      <alignment vertical="center"/>
    </xf>
    <xf numFmtId="0" fontId="155" fillId="2" borderId="0" xfId="0" applyFont="1" applyFill="1" applyAlignment="1">
      <alignment vertical="center"/>
    </xf>
    <xf numFmtId="0" fontId="56" fillId="19" borderId="0" xfId="0" applyFont="1" applyFill="1" applyAlignment="1">
      <alignment vertical="center"/>
    </xf>
    <xf numFmtId="0" fontId="8" fillId="19" borderId="0" xfId="0" applyFont="1" applyFill="1" applyAlignment="1">
      <alignment vertical="center"/>
    </xf>
    <xf numFmtId="0" fontId="5" fillId="20" borderId="0" xfId="88" applyFill="1" applyAlignment="1" applyProtection="1">
      <alignment horizontal="center" vertical="center"/>
    </xf>
    <xf numFmtId="0" fontId="14" fillId="2" borderId="0" xfId="0" applyFont="1" applyFill="1" applyAlignment="1">
      <alignment vertical="center"/>
    </xf>
    <xf numFmtId="0" fontId="17" fillId="2" borderId="0" xfId="0" applyFont="1" applyFill="1" applyAlignment="1">
      <alignment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0" fillId="0" borderId="53" xfId="0" applyBorder="1" applyAlignment="1">
      <alignment horizontal="center" vertical="center"/>
    </xf>
    <xf numFmtId="0" fontId="0" fillId="0" borderId="54" xfId="0" applyBorder="1" applyAlignment="1">
      <alignment vertical="center"/>
    </xf>
    <xf numFmtId="0" fontId="0" fillId="2" borderId="0" xfId="0" applyFill="1" applyAlignment="1">
      <alignment vertical="center"/>
    </xf>
    <xf numFmtId="0" fontId="0" fillId="0" borderId="51" xfId="0" applyBorder="1" applyAlignment="1">
      <alignment horizontal="center" vertical="center"/>
    </xf>
    <xf numFmtId="0" fontId="0" fillId="0" borderId="52" xfId="0" applyBorder="1" applyAlignment="1">
      <alignment vertical="center"/>
    </xf>
    <xf numFmtId="0" fontId="0" fillId="2" borderId="0" xfId="0" applyNumberFormat="1" applyFill="1" applyBorder="1" applyAlignment="1">
      <alignment vertical="center"/>
    </xf>
    <xf numFmtId="0" fontId="0" fillId="2" borderId="0" xfId="0" applyNumberFormat="1" applyFill="1" applyAlignment="1">
      <alignment vertical="center"/>
    </xf>
    <xf numFmtId="0" fontId="0" fillId="19" borderId="27" xfId="0" applyNumberFormat="1" applyFill="1" applyBorder="1" applyAlignment="1">
      <alignment horizontal="center" vertical="center"/>
    </xf>
    <xf numFmtId="0" fontId="0" fillId="19" borderId="27" xfId="0" applyNumberFormat="1" applyFill="1" applyBorder="1" applyAlignment="1">
      <alignment vertical="center"/>
    </xf>
    <xf numFmtId="0" fontId="0" fillId="19" borderId="28" xfId="0" applyNumberFormat="1" applyFill="1" applyBorder="1" applyAlignment="1">
      <alignment vertical="center"/>
    </xf>
    <xf numFmtId="0" fontId="0" fillId="19" borderId="0" xfId="0" applyNumberFormat="1" applyFill="1" applyAlignment="1">
      <alignment vertical="center"/>
    </xf>
    <xf numFmtId="0" fontId="0" fillId="19" borderId="29" xfId="0" applyNumberFormat="1" applyFill="1" applyBorder="1" applyAlignment="1">
      <alignment vertical="center"/>
    </xf>
    <xf numFmtId="0" fontId="0" fillId="19" borderId="18" xfId="0" applyNumberFormat="1" applyFill="1" applyBorder="1" applyAlignment="1">
      <alignment vertical="center"/>
    </xf>
    <xf numFmtId="0" fontId="0" fillId="19" borderId="30" xfId="0" applyNumberFormat="1" applyFill="1" applyBorder="1" applyAlignment="1">
      <alignment vertical="center"/>
    </xf>
    <xf numFmtId="0" fontId="72" fillId="19" borderId="29" xfId="0" applyNumberFormat="1" applyFont="1" applyFill="1" applyBorder="1" applyAlignment="1">
      <alignment vertical="center"/>
    </xf>
    <xf numFmtId="0" fontId="70" fillId="19" borderId="0" xfId="0" applyNumberFormat="1" applyFont="1" applyFill="1" applyBorder="1" applyAlignment="1">
      <alignment vertical="center"/>
    </xf>
    <xf numFmtId="0" fontId="70" fillId="19" borderId="30" xfId="0" applyNumberFormat="1" applyFont="1" applyFill="1" applyBorder="1" applyAlignment="1">
      <alignment vertical="center"/>
    </xf>
    <xf numFmtId="0" fontId="70" fillId="2" borderId="0" xfId="0" applyNumberFormat="1" applyFont="1" applyFill="1" applyAlignment="1">
      <alignment vertical="center"/>
    </xf>
    <xf numFmtId="0" fontId="70" fillId="19" borderId="0" xfId="0" applyNumberFormat="1" applyFont="1" applyFill="1" applyAlignment="1">
      <alignment vertical="center"/>
    </xf>
    <xf numFmtId="0" fontId="18" fillId="19" borderId="29" xfId="0" applyNumberFormat="1" applyFont="1" applyFill="1" applyBorder="1" applyAlignment="1">
      <alignment vertical="center"/>
    </xf>
    <xf numFmtId="0" fontId="18" fillId="19" borderId="30" xfId="0" applyNumberFormat="1" applyFont="1" applyFill="1" applyBorder="1" applyAlignment="1">
      <alignment vertical="center"/>
    </xf>
    <xf numFmtId="0" fontId="0" fillId="19" borderId="31" xfId="0" applyNumberFormat="1" applyFill="1" applyBorder="1" applyAlignment="1">
      <alignment vertical="center"/>
    </xf>
    <xf numFmtId="0" fontId="19" fillId="19" borderId="29" xfId="0" applyNumberFormat="1" applyFont="1" applyFill="1" applyBorder="1" applyAlignment="1">
      <alignment vertical="center"/>
    </xf>
    <xf numFmtId="0" fontId="0" fillId="19" borderId="19" xfId="0" applyNumberFormat="1" applyFill="1" applyBorder="1" applyAlignment="1">
      <alignment vertical="center"/>
    </xf>
    <xf numFmtId="0" fontId="68" fillId="19" borderId="0" xfId="0" applyNumberFormat="1" applyFont="1" applyFill="1" applyBorder="1" applyAlignment="1">
      <alignment vertical="center"/>
    </xf>
    <xf numFmtId="0" fontId="0" fillId="19" borderId="32" xfId="0" applyNumberFormat="1" applyFill="1" applyBorder="1" applyAlignment="1">
      <alignment vertical="center"/>
    </xf>
    <xf numFmtId="0" fontId="0" fillId="19" borderId="33" xfId="0" applyNumberFormat="1" applyFill="1" applyBorder="1" applyAlignment="1">
      <alignment vertical="center"/>
    </xf>
    <xf numFmtId="0" fontId="0" fillId="19" borderId="34" xfId="0" applyNumberFormat="1" applyFill="1" applyBorder="1" applyAlignment="1">
      <alignment vertical="center"/>
    </xf>
    <xf numFmtId="0" fontId="31" fillId="19" borderId="29" xfId="0" applyNumberFormat="1" applyFont="1" applyFill="1" applyBorder="1" applyAlignment="1">
      <alignment vertical="center"/>
    </xf>
    <xf numFmtId="0" fontId="24" fillId="0" borderId="0" xfId="0" applyNumberFormat="1" applyFont="1" applyFill="1" applyAlignment="1">
      <alignment horizontal="center" vertical="center"/>
    </xf>
    <xf numFmtId="0" fontId="38" fillId="0" borderId="0" xfId="0" applyNumberFormat="1" applyFont="1" applyFill="1" applyAlignment="1">
      <alignment horizontal="centerContinuous" vertical="center"/>
    </xf>
    <xf numFmtId="0" fontId="19" fillId="0" borderId="0" xfId="0" applyNumberFormat="1" applyFont="1" applyFill="1" applyAlignment="1">
      <alignment horizontal="center" vertical="center"/>
    </xf>
    <xf numFmtId="0" fontId="20" fillId="0" borderId="0" xfId="0" applyNumberFormat="1" applyFont="1" applyFill="1" applyAlignment="1">
      <alignment horizontal="left" vertical="center"/>
    </xf>
    <xf numFmtId="0" fontId="137" fillId="0" borderId="0" xfId="0" applyFont="1" applyFill="1" applyAlignment="1">
      <alignment horizontal="center" vertical="center" wrapText="1"/>
    </xf>
    <xf numFmtId="0" fontId="138" fillId="0" borderId="0" xfId="0" applyFont="1" applyFill="1" applyAlignment="1">
      <alignment horizontal="center" vertical="center" wrapText="1"/>
    </xf>
    <xf numFmtId="0" fontId="0" fillId="0" borderId="0" xfId="0" applyFill="1" applyAlignment="1">
      <alignment vertical="center"/>
    </xf>
    <xf numFmtId="0" fontId="135" fillId="0" borderId="0" xfId="0" applyFont="1" applyFill="1" applyAlignment="1">
      <alignment horizontal="center" vertical="center"/>
    </xf>
    <xf numFmtId="0" fontId="0" fillId="0" borderId="0" xfId="0" applyAlignment="1">
      <alignment horizontal="centerContinuous" vertical="center"/>
    </xf>
    <xf numFmtId="0" fontId="136" fillId="0" borderId="0" xfId="0" applyFont="1" applyAlignment="1">
      <alignment horizontal="centerContinuous" vertical="center"/>
    </xf>
    <xf numFmtId="0" fontId="139" fillId="0" borderId="0" xfId="0" applyFont="1" applyAlignment="1">
      <alignment horizontal="justify" vertical="center"/>
    </xf>
    <xf numFmtId="0" fontId="140" fillId="0" borderId="0" xfId="0" applyFont="1" applyAlignment="1">
      <alignment vertical="center"/>
    </xf>
    <xf numFmtId="0" fontId="140" fillId="0" borderId="0" xfId="0" applyFont="1" applyAlignment="1">
      <alignment horizontal="justify" vertical="center" wrapText="1"/>
    </xf>
    <xf numFmtId="0" fontId="0" fillId="0" borderId="0" xfId="0" applyAlignment="1">
      <alignment vertical="center" wrapText="1"/>
    </xf>
    <xf numFmtId="0" fontId="139" fillId="0" borderId="9" xfId="0" applyFont="1" applyBorder="1" applyAlignment="1">
      <alignment horizontal="center" vertical="center" wrapText="1"/>
    </xf>
    <xf numFmtId="0" fontId="139" fillId="0" borderId="0" xfId="0" applyFont="1" applyAlignment="1">
      <alignment vertical="center"/>
    </xf>
    <xf numFmtId="0" fontId="135" fillId="0" borderId="0" xfId="0" applyFont="1" applyAlignment="1">
      <alignment horizontal="justify" vertical="center"/>
    </xf>
    <xf numFmtId="0" fontId="141" fillId="0" borderId="0" xfId="0" applyFont="1" applyAlignment="1">
      <alignment horizontal="justify" vertical="center" wrapText="1"/>
    </xf>
    <xf numFmtId="0" fontId="142" fillId="0" borderId="0" xfId="0" applyFont="1" applyAlignment="1">
      <alignment vertical="center"/>
    </xf>
    <xf numFmtId="0" fontId="29" fillId="19" borderId="0" xfId="0" applyNumberFormat="1" applyFont="1" applyFill="1" applyAlignment="1">
      <alignment horizontal="centerContinuous" vertical="center"/>
    </xf>
    <xf numFmtId="0" fontId="32" fillId="20" borderId="93" xfId="106" applyFont="1" applyFill="1" applyBorder="1" applyAlignment="1">
      <alignment horizontal="center" vertical="center"/>
    </xf>
    <xf numFmtId="0" fontId="62" fillId="19" borderId="94" xfId="106" applyFont="1" applyFill="1" applyBorder="1" applyAlignment="1">
      <alignment horizontal="center" vertical="center"/>
    </xf>
    <xf numFmtId="49" fontId="63" fillId="19" borderId="95" xfId="106" applyNumberFormat="1" applyFont="1" applyFill="1" applyBorder="1" applyAlignment="1">
      <alignment horizontal="center" vertical="center"/>
    </xf>
    <xf numFmtId="49" fontId="63" fillId="19" borderId="93" xfId="106" applyNumberFormat="1" applyFont="1" applyFill="1" applyBorder="1" applyAlignment="1">
      <alignment horizontal="center" vertical="center"/>
    </xf>
    <xf numFmtId="49" fontId="63" fillId="19" borderId="93" xfId="106" applyNumberFormat="1" applyFont="1" applyFill="1" applyBorder="1" applyAlignment="1">
      <alignment vertical="center"/>
    </xf>
    <xf numFmtId="0" fontId="154" fillId="24" borderId="96" xfId="0" applyFont="1" applyFill="1" applyBorder="1" applyAlignment="1">
      <alignment vertical="center"/>
    </xf>
    <xf numFmtId="49" fontId="154" fillId="24" borderId="96" xfId="88" applyNumberFormat="1" applyFont="1" applyFill="1" applyBorder="1" applyAlignment="1" applyProtection="1">
      <alignment vertical="center"/>
    </xf>
    <xf numFmtId="0" fontId="133" fillId="24" borderId="96" xfId="0" applyFont="1" applyFill="1" applyBorder="1" applyAlignment="1">
      <alignment vertical="center"/>
    </xf>
    <xf numFmtId="0" fontId="161" fillId="0" borderId="96" xfId="0" applyFont="1" applyFill="1" applyBorder="1" applyAlignment="1">
      <alignment horizontal="center" vertical="center"/>
    </xf>
    <xf numFmtId="49" fontId="163" fillId="0" borderId="96" xfId="0" quotePrefix="1" applyNumberFormat="1" applyFont="1" applyFill="1" applyBorder="1" applyAlignment="1">
      <alignment vertical="center"/>
    </xf>
    <xf numFmtId="49" fontId="163" fillId="0" borderId="96" xfId="0" applyNumberFormat="1" applyFont="1" applyFill="1" applyBorder="1" applyAlignment="1">
      <alignment vertical="center"/>
    </xf>
    <xf numFmtId="0" fontId="155" fillId="0" borderId="99" xfId="0" applyFont="1" applyFill="1" applyBorder="1" applyAlignment="1">
      <alignment vertical="center"/>
    </xf>
    <xf numFmtId="0" fontId="164" fillId="0" borderId="96" xfId="0" applyFont="1" applyFill="1" applyBorder="1" applyAlignment="1">
      <alignment horizontal="center" vertical="center"/>
    </xf>
    <xf numFmtId="0" fontId="155" fillId="0" borderId="96" xfId="0" applyFont="1" applyFill="1" applyBorder="1" applyAlignment="1">
      <alignment vertical="center"/>
    </xf>
    <xf numFmtId="0" fontId="164" fillId="0" borderId="100" xfId="0" applyFont="1" applyFill="1" applyBorder="1" applyAlignment="1">
      <alignment horizontal="center" vertical="center"/>
    </xf>
    <xf numFmtId="0" fontId="155" fillId="0" borderId="100" xfId="0" applyFont="1" applyFill="1" applyBorder="1" applyAlignment="1">
      <alignment vertical="center"/>
    </xf>
    <xf numFmtId="0" fontId="155" fillId="0" borderId="101" xfId="0" applyFont="1" applyFill="1" applyBorder="1" applyAlignment="1">
      <alignment vertical="center"/>
    </xf>
    <xf numFmtId="0" fontId="162" fillId="0" borderId="96" xfId="0" applyFont="1" applyFill="1" applyBorder="1" applyAlignment="1">
      <alignment horizontal="center" vertical="center"/>
    </xf>
    <xf numFmtId="49" fontId="164" fillId="0" borderId="96" xfId="0" applyNumberFormat="1" applyFont="1" applyFill="1" applyBorder="1" applyAlignment="1">
      <alignment horizontal="center" vertical="center"/>
    </xf>
    <xf numFmtId="49" fontId="164" fillId="0" borderId="100" xfId="0" applyNumberFormat="1" applyFont="1" applyFill="1" applyBorder="1" applyAlignment="1">
      <alignment horizontal="center" vertical="center"/>
    </xf>
    <xf numFmtId="0" fontId="155" fillId="0" borderId="103" xfId="0" applyFont="1" applyFill="1" applyBorder="1" applyAlignment="1">
      <alignment horizontal="left" vertical="center"/>
    </xf>
    <xf numFmtId="49" fontId="164" fillId="0" borderId="103" xfId="0" applyNumberFormat="1" applyFont="1" applyFill="1" applyBorder="1" applyAlignment="1">
      <alignment horizontal="left" vertical="center"/>
    </xf>
    <xf numFmtId="49" fontId="164" fillId="0" borderId="104" xfId="0" applyNumberFormat="1" applyFont="1" applyFill="1" applyBorder="1" applyAlignment="1">
      <alignment horizontal="left" vertical="center"/>
    </xf>
    <xf numFmtId="0" fontId="0" fillId="0" borderId="102" xfId="0" applyFont="1" applyFill="1" applyBorder="1" applyAlignment="1">
      <alignment horizontal="left" vertical="center"/>
    </xf>
    <xf numFmtId="0" fontId="155" fillId="0" borderId="96" xfId="0" applyFont="1" applyFill="1" applyBorder="1" applyAlignment="1">
      <alignment horizontal="center" vertical="center"/>
    </xf>
    <xf numFmtId="0" fontId="166" fillId="0" borderId="96" xfId="0" quotePrefix="1" applyFont="1" applyFill="1" applyBorder="1" applyAlignment="1">
      <alignment vertical="center"/>
    </xf>
    <xf numFmtId="0" fontId="166" fillId="0" borderId="96" xfId="0" applyFont="1" applyFill="1" applyBorder="1" applyAlignment="1">
      <alignment vertical="center"/>
    </xf>
    <xf numFmtId="0" fontId="155" fillId="0" borderId="99" xfId="0" applyFont="1" applyFill="1" applyBorder="1" applyAlignment="1">
      <alignment horizontal="center" vertical="center"/>
    </xf>
    <xf numFmtId="0" fontId="155" fillId="0" borderId="100" xfId="0" applyFont="1" applyFill="1" applyBorder="1" applyAlignment="1">
      <alignment horizontal="center" vertical="center"/>
    </xf>
    <xf numFmtId="0" fontId="155" fillId="0" borderId="101" xfId="0" applyFont="1" applyFill="1" applyBorder="1" applyAlignment="1">
      <alignment horizontal="center" vertical="center"/>
    </xf>
    <xf numFmtId="49" fontId="157" fillId="0" borderId="96" xfId="0" applyNumberFormat="1" applyFont="1" applyFill="1" applyBorder="1" applyAlignment="1">
      <alignment vertical="center"/>
    </xf>
    <xf numFmtId="0" fontId="21" fillId="0" borderId="102" xfId="0" applyFont="1" applyFill="1" applyBorder="1" applyAlignment="1">
      <alignment vertical="center"/>
    </xf>
    <xf numFmtId="0" fontId="0" fillId="0" borderId="103" xfId="0" applyFont="1" applyFill="1" applyBorder="1" applyAlignment="1">
      <alignment horizontal="left" vertical="center"/>
    </xf>
    <xf numFmtId="49" fontId="21" fillId="0" borderId="103" xfId="0" applyNumberFormat="1" applyFont="1" applyFill="1" applyBorder="1" applyAlignment="1">
      <alignment horizontal="left" vertical="center"/>
    </xf>
    <xf numFmtId="49" fontId="21" fillId="0" borderId="104" xfId="0" applyNumberFormat="1" applyFont="1" applyFill="1" applyBorder="1" applyAlignment="1">
      <alignment horizontal="lef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3" xfId="152" applyFont="1" applyFill="1" applyBorder="1" applyAlignment="1">
      <alignment vertical="center"/>
    </xf>
    <xf numFmtId="0" fontId="0" fillId="0" borderId="104" xfId="152" applyFont="1" applyFill="1" applyBorder="1" applyAlignment="1">
      <alignment vertical="center"/>
    </xf>
    <xf numFmtId="200" fontId="160" fillId="0" borderId="96" xfId="0" quotePrefix="1" applyNumberFormat="1" applyFont="1" applyFill="1" applyBorder="1" applyAlignment="1">
      <alignment vertical="center"/>
    </xf>
    <xf numFmtId="49" fontId="157" fillId="0" borderId="100" xfId="0" applyNumberFormat="1" applyFont="1" applyFill="1" applyBorder="1" applyAlignment="1">
      <alignment vertical="center"/>
    </xf>
    <xf numFmtId="0" fontId="154" fillId="24" borderId="105" xfId="0" applyFont="1" applyFill="1" applyBorder="1" applyAlignment="1">
      <alignment vertical="center"/>
    </xf>
    <xf numFmtId="0" fontId="154" fillId="24" borderId="97" xfId="0" applyFont="1" applyFill="1" applyBorder="1" applyAlignment="1">
      <alignment vertical="center"/>
    </xf>
    <xf numFmtId="0" fontId="154" fillId="24" borderId="98" xfId="0" applyFont="1" applyFill="1" applyBorder="1" applyAlignment="1">
      <alignment vertical="center"/>
    </xf>
    <xf numFmtId="0" fontId="158" fillId="24" borderId="106" xfId="0" applyFont="1" applyFill="1" applyBorder="1" applyAlignment="1">
      <alignment horizontal="center" vertical="center"/>
    </xf>
    <xf numFmtId="0" fontId="159" fillId="24" borderId="99" xfId="0" applyFont="1" applyFill="1" applyBorder="1" applyAlignment="1">
      <alignment vertical="center"/>
    </xf>
    <xf numFmtId="0" fontId="165" fillId="24" borderId="96" xfId="0" applyFont="1" applyFill="1" applyBorder="1" applyAlignment="1">
      <alignment horizontal="center" vertical="center"/>
    </xf>
    <xf numFmtId="0" fontId="57" fillId="24" borderId="99" xfId="0" applyFont="1" applyFill="1" applyBorder="1" applyAlignment="1">
      <alignment vertical="center"/>
    </xf>
    <xf numFmtId="0" fontId="159" fillId="24" borderId="96" xfId="0" applyFont="1" applyFill="1" applyBorder="1" applyAlignment="1">
      <alignment vertical="center"/>
    </xf>
    <xf numFmtId="0" fontId="165" fillId="24" borderId="96" xfId="0" applyFont="1" applyFill="1" applyBorder="1" applyAlignment="1">
      <alignment vertical="center"/>
    </xf>
    <xf numFmtId="0" fontId="10" fillId="24" borderId="106" xfId="0" applyFont="1" applyFill="1" applyBorder="1" applyAlignment="1">
      <alignment vertical="center"/>
    </xf>
    <xf numFmtId="0" fontId="165" fillId="24" borderId="106" xfId="0" applyFont="1" applyFill="1" applyBorder="1" applyAlignment="1">
      <alignment vertical="center"/>
    </xf>
    <xf numFmtId="0" fontId="155" fillId="24" borderId="96" xfId="0" applyFont="1" applyFill="1" applyBorder="1" applyAlignment="1">
      <alignment vertical="center"/>
    </xf>
    <xf numFmtId="0" fontId="155" fillId="24" borderId="96" xfId="0" applyFont="1" applyFill="1" applyBorder="1" applyAlignment="1">
      <alignment horizontal="center" vertical="center"/>
    </xf>
    <xf numFmtId="14" fontId="165" fillId="24" borderId="96" xfId="0" applyNumberFormat="1" applyFont="1" applyFill="1" applyBorder="1" applyAlignment="1">
      <alignment horizontal="center" vertical="center"/>
    </xf>
    <xf numFmtId="0" fontId="67" fillId="24" borderId="97" xfId="0" applyFont="1" applyFill="1" applyBorder="1" applyAlignment="1">
      <alignment vertical="center"/>
    </xf>
    <xf numFmtId="0" fontId="67" fillId="24" borderId="98" xfId="0" applyFont="1" applyFill="1" applyBorder="1" applyAlignment="1">
      <alignment horizontal="left" vertical="center"/>
    </xf>
    <xf numFmtId="0" fontId="10" fillId="24" borderId="96" xfId="0" applyFont="1" applyFill="1" applyBorder="1" applyAlignment="1">
      <alignment vertical="center"/>
    </xf>
    <xf numFmtId="0" fontId="154" fillId="24" borderId="99" xfId="0" applyFont="1" applyFill="1" applyBorder="1" applyAlignment="1">
      <alignment vertical="center"/>
    </xf>
    <xf numFmtId="0" fontId="156" fillId="24" borderId="97" xfId="0" applyFont="1" applyFill="1" applyBorder="1" applyAlignment="1">
      <alignment vertical="center"/>
    </xf>
    <xf numFmtId="49" fontId="157" fillId="24" borderId="99" xfId="0" applyNumberFormat="1" applyFont="1" applyFill="1" applyBorder="1" applyAlignment="1">
      <alignment vertical="center"/>
    </xf>
    <xf numFmtId="0" fontId="10" fillId="24" borderId="107" xfId="0" applyFont="1" applyFill="1" applyBorder="1" applyAlignment="1">
      <alignment vertical="center"/>
    </xf>
    <xf numFmtId="0" fontId="133" fillId="24" borderId="100" xfId="0" applyFont="1" applyFill="1" applyBorder="1" applyAlignment="1">
      <alignment vertical="center"/>
    </xf>
    <xf numFmtId="0" fontId="159" fillId="24" borderId="101" xfId="0" applyFont="1" applyFill="1" applyBorder="1" applyAlignment="1">
      <alignment vertical="center"/>
    </xf>
    <xf numFmtId="0" fontId="162" fillId="0" borderId="106" xfId="0" applyFont="1" applyFill="1" applyBorder="1" applyAlignment="1">
      <alignment horizontal="center" vertical="center"/>
    </xf>
    <xf numFmtId="49" fontId="164" fillId="0" borderId="106" xfId="0" applyNumberFormat="1" applyFont="1" applyFill="1" applyBorder="1" applyAlignment="1">
      <alignment horizontal="center" vertical="center"/>
    </xf>
    <xf numFmtId="49" fontId="164" fillId="0" borderId="107" xfId="0" applyNumberFormat="1" applyFont="1" applyFill="1" applyBorder="1" applyAlignment="1">
      <alignment horizontal="center" vertical="center"/>
    </xf>
    <xf numFmtId="0" fontId="154" fillId="24" borderId="97" xfId="0" applyFont="1" applyFill="1" applyBorder="1" applyAlignment="1">
      <alignment horizontal="center" vertical="center"/>
    </xf>
    <xf numFmtId="0" fontId="154" fillId="24" borderId="105" xfId="88" applyFont="1" applyFill="1" applyBorder="1" applyAlignment="1" applyProtection="1">
      <alignment vertical="center"/>
    </xf>
    <xf numFmtId="0" fontId="133" fillId="24" borderId="99" xfId="0" applyFont="1" applyFill="1" applyBorder="1" applyAlignment="1">
      <alignment vertical="center"/>
    </xf>
    <xf numFmtId="0" fontId="10" fillId="24" borderId="96" xfId="0" applyFont="1" applyFill="1" applyBorder="1" applyAlignment="1">
      <alignment horizontal="center" vertical="center"/>
    </xf>
    <xf numFmtId="0" fontId="169" fillId="24" borderId="106" xfId="0" applyFont="1" applyFill="1" applyBorder="1" applyAlignment="1">
      <alignment horizontal="center" vertical="center"/>
    </xf>
    <xf numFmtId="0" fontId="10" fillId="24" borderId="99" xfId="0" applyFont="1" applyFill="1" applyBorder="1" applyAlignment="1">
      <alignment vertical="center"/>
    </xf>
    <xf numFmtId="0" fontId="0" fillId="0" borderId="102" xfId="0" applyFont="1" applyFill="1" applyBorder="1" applyAlignment="1">
      <alignment horizontal="justify" vertical="center" wrapText="1"/>
    </xf>
    <xf numFmtId="0" fontId="5" fillId="0" borderId="87" xfId="88" applyBorder="1" applyAlignment="1" applyProtection="1">
      <alignment vertical="center"/>
    </xf>
    <xf numFmtId="0" fontId="10" fillId="24" borderId="96" xfId="0" applyFont="1" applyFill="1" applyBorder="1" applyAlignment="1">
      <alignment vertical="center"/>
    </xf>
    <xf numFmtId="0" fontId="10" fillId="24" borderId="99" xfId="0" applyFont="1" applyFill="1" applyBorder="1" applyAlignment="1">
      <alignment vertical="center"/>
    </xf>
    <xf numFmtId="0" fontId="59" fillId="19" borderId="0" xfId="0" applyNumberFormat="1" applyFont="1" applyFill="1" applyAlignment="1">
      <alignment horizontal="centerContinuous" vertical="center"/>
    </xf>
    <xf numFmtId="0" fontId="50" fillId="0" borderId="108" xfId="0" applyFont="1" applyBorder="1" applyAlignment="1">
      <alignment horizontal="center" vertical="center"/>
    </xf>
    <xf numFmtId="0" fontId="5" fillId="0" borderId="109" xfId="88" applyBorder="1" applyAlignment="1" applyProtection="1">
      <alignment vertical="center"/>
    </xf>
    <xf numFmtId="0" fontId="48" fillId="0" borderId="110" xfId="0" applyFont="1" applyBorder="1" applyAlignment="1">
      <alignment horizontal="center" vertical="center"/>
    </xf>
    <xf numFmtId="0" fontId="5" fillId="0" borderId="111" xfId="88" applyBorder="1" applyAlignment="1" applyProtection="1">
      <alignment vertical="center"/>
    </xf>
    <xf numFmtId="0" fontId="170" fillId="0" borderId="0" xfId="0" applyFont="1" applyFill="1" applyAlignment="1">
      <alignment vertical="center"/>
    </xf>
    <xf numFmtId="0" fontId="0" fillId="0" borderId="102" xfId="0" applyFill="1" applyBorder="1" applyAlignment="1">
      <alignment horizontal="justify" vertical="center" wrapText="1"/>
    </xf>
    <xf numFmtId="0" fontId="5" fillId="2" borderId="0" xfId="88" applyFill="1" applyAlignment="1" applyProtection="1">
      <alignment vertical="center"/>
    </xf>
    <xf numFmtId="0" fontId="0" fillId="0" borderId="0" xfId="0" applyAlignment="1">
      <alignment vertical="center" wrapText="1"/>
    </xf>
    <xf numFmtId="0" fontId="140" fillId="0" borderId="0" xfId="0" applyFont="1" applyAlignment="1">
      <alignment horizontal="justify" vertical="center" wrapText="1"/>
    </xf>
    <xf numFmtId="0" fontId="144" fillId="0" borderId="9" xfId="0" applyFont="1" applyBorder="1" applyAlignment="1">
      <alignment horizontal="center" vertical="center" wrapText="1"/>
    </xf>
    <xf numFmtId="0" fontId="61" fillId="0" borderId="0" xfId="0" applyFont="1" applyAlignment="1">
      <alignment vertical="center"/>
    </xf>
    <xf numFmtId="0" fontId="139" fillId="0" borderId="0" xfId="0" applyFont="1" applyAlignment="1">
      <alignment horizontal="justify" vertical="center"/>
    </xf>
    <xf numFmtId="0" fontId="136" fillId="0" borderId="0" xfId="0" applyFont="1" applyFill="1" applyAlignment="1">
      <alignment horizontal="centerContinuous" vertical="center"/>
    </xf>
    <xf numFmtId="0" fontId="0" fillId="0" borderId="0" xfId="0" applyFill="1" applyAlignment="1">
      <alignment horizontal="centerContinuous" vertical="center"/>
    </xf>
    <xf numFmtId="0" fontId="136" fillId="0" borderId="0" xfId="0" applyFont="1" applyFill="1" applyAlignment="1">
      <alignment horizontal="center" vertical="center"/>
    </xf>
    <xf numFmtId="0" fontId="144" fillId="0" borderId="9" xfId="0" applyFont="1" applyBorder="1" applyAlignment="1">
      <alignment horizontal="center" vertical="center" wrapText="1"/>
    </xf>
    <xf numFmtId="0" fontId="171" fillId="0" borderId="0" xfId="0" applyNumberFormat="1" applyFont="1" applyFill="1" applyAlignment="1">
      <alignment horizontal="centerContinuous" vertical="center"/>
    </xf>
    <xf numFmtId="0" fontId="21" fillId="0" borderId="0" xfId="0" applyFont="1" applyAlignment="1">
      <alignment horizontal="centerContinuous" vertical="center"/>
    </xf>
    <xf numFmtId="0" fontId="167" fillId="0" borderId="0" xfId="0" applyFont="1" applyFill="1" applyAlignment="1">
      <alignment horizontal="centerContinuous" vertical="center"/>
    </xf>
    <xf numFmtId="0" fontId="172" fillId="0" borderId="0" xfId="88" applyFont="1" applyAlignment="1" applyProtection="1">
      <alignment horizontal="centerContinuous" vertical="center"/>
      <protection locked="0"/>
    </xf>
    <xf numFmtId="0" fontId="144" fillId="0" borderId="9" xfId="0" applyFont="1" applyBorder="1" applyAlignment="1">
      <alignment horizontal="center" vertical="center" wrapText="1"/>
    </xf>
    <xf numFmtId="0" fontId="147" fillId="0" borderId="0" xfId="0" applyFont="1" applyAlignment="1">
      <alignment horizontal="left" vertical="center"/>
    </xf>
    <xf numFmtId="0" fontId="139" fillId="0" borderId="12" xfId="0" applyFont="1" applyBorder="1" applyAlignment="1">
      <alignment horizontal="center" vertical="center" wrapText="1"/>
    </xf>
    <xf numFmtId="0" fontId="139" fillId="0" borderId="91" xfId="0" applyFont="1" applyBorder="1" applyAlignment="1">
      <alignment horizontal="center" vertical="center" wrapText="1"/>
    </xf>
    <xf numFmtId="0" fontId="139" fillId="0" borderId="92" xfId="0" applyFont="1" applyBorder="1" applyAlignment="1">
      <alignment horizontal="center" vertical="center" wrapText="1"/>
    </xf>
    <xf numFmtId="0" fontId="11" fillId="0" borderId="0" xfId="0" applyFont="1" applyAlignment="1">
      <alignment vertical="center"/>
    </xf>
    <xf numFmtId="0" fontId="10" fillId="24" borderId="96" xfId="0" applyFont="1" applyFill="1" applyBorder="1" applyAlignment="1">
      <alignment vertical="center"/>
    </xf>
    <xf numFmtId="49" fontId="44" fillId="25" borderId="0" xfId="105" applyNumberFormat="1" applyFont="1" applyFill="1" applyAlignment="1" applyProtection="1">
      <alignment horizontal="centerContinuous" vertical="center" wrapText="1"/>
      <protection locked="0"/>
    </xf>
    <xf numFmtId="49" fontId="127" fillId="25" borderId="0" xfId="105" applyNumberFormat="1" applyFont="1" applyFill="1" applyAlignment="1" applyProtection="1">
      <alignment horizontal="centerContinuous" vertical="center" wrapText="1"/>
      <protection locked="0"/>
    </xf>
    <xf numFmtId="49" fontId="19" fillId="25" borderId="0" xfId="105" applyNumberFormat="1" applyFont="1" applyFill="1" applyAlignment="1" applyProtection="1">
      <alignment vertical="center" wrapText="1"/>
      <protection locked="0"/>
    </xf>
    <xf numFmtId="49" fontId="129" fillId="25" borderId="15" xfId="105" applyNumberFormat="1" applyFont="1" applyFill="1" applyBorder="1" applyAlignment="1" applyProtection="1">
      <alignment horizontal="centerContinuous" vertical="center" wrapText="1"/>
      <protection locked="0"/>
    </xf>
    <xf numFmtId="49" fontId="129" fillId="25" borderId="55" xfId="105" applyNumberFormat="1" applyFont="1" applyFill="1" applyBorder="1" applyAlignment="1" applyProtection="1">
      <alignment horizontal="centerContinuous" vertical="center" wrapText="1"/>
      <protection locked="0"/>
    </xf>
    <xf numFmtId="49" fontId="129" fillId="25" borderId="9" xfId="105" applyNumberFormat="1" applyFont="1" applyFill="1" applyBorder="1" applyAlignment="1" applyProtection="1">
      <alignment horizontal="center" vertical="center" wrapText="1"/>
      <protection locked="0"/>
    </xf>
    <xf numFmtId="0" fontId="168" fillId="25" borderId="9" xfId="105" applyFont="1" applyFill="1" applyBorder="1" applyAlignment="1" applyProtection="1">
      <alignment horizontal="center" vertical="center"/>
      <protection locked="0"/>
    </xf>
    <xf numFmtId="49" fontId="19" fillId="25" borderId="36" xfId="105" applyNumberFormat="1" applyFont="1" applyFill="1" applyBorder="1" applyAlignment="1" applyProtection="1">
      <alignment vertical="center" wrapText="1"/>
      <protection locked="0"/>
    </xf>
    <xf numFmtId="49" fontId="19" fillId="25" borderId="85" xfId="105" applyNumberFormat="1" applyFont="1" applyFill="1" applyBorder="1" applyAlignment="1" applyProtection="1">
      <alignment vertical="center" wrapText="1"/>
      <protection locked="0"/>
    </xf>
    <xf numFmtId="0" fontId="19" fillId="0" borderId="112" xfId="154" applyFont="1" applyFill="1" applyBorder="1" applyAlignment="1">
      <alignment vertical="center"/>
    </xf>
    <xf numFmtId="0" fontId="19" fillId="0" borderId="113" xfId="154" applyFont="1" applyFill="1" applyBorder="1" applyAlignment="1">
      <alignment vertical="center"/>
    </xf>
    <xf numFmtId="0" fontId="19" fillId="0" borderId="114" xfId="154" applyFont="1" applyFill="1" applyBorder="1" applyAlignment="1">
      <alignment vertical="center"/>
    </xf>
    <xf numFmtId="0" fontId="19" fillId="0" borderId="0" xfId="154" applyFont="1" applyFill="1"/>
    <xf numFmtId="0" fontId="167" fillId="0" borderId="115" xfId="154" applyFont="1" applyFill="1" applyBorder="1" applyAlignment="1">
      <alignment horizontal="centerContinuous" vertical="center"/>
    </xf>
    <xf numFmtId="0" fontId="127" fillId="0" borderId="0" xfId="154" applyFont="1" applyFill="1" applyBorder="1" applyAlignment="1">
      <alignment horizontal="centerContinuous" vertical="center"/>
    </xf>
    <xf numFmtId="0" fontId="167" fillId="0" borderId="0" xfId="154" applyFont="1" applyFill="1" applyBorder="1" applyAlignment="1">
      <alignment horizontal="centerContinuous" vertical="center"/>
    </xf>
    <xf numFmtId="0" fontId="19" fillId="0" borderId="0" xfId="154" applyFont="1" applyFill="1" applyAlignment="1">
      <alignment vertical="center"/>
    </xf>
    <xf numFmtId="0" fontId="21" fillId="0" borderId="0" xfId="154" applyFont="1" applyFill="1" applyBorder="1" applyAlignment="1">
      <alignment horizontal="centerContinuous" vertical="center"/>
    </xf>
    <xf numFmtId="0" fontId="19" fillId="0" borderId="0" xfId="154" applyFont="1" applyFill="1" applyBorder="1" applyAlignment="1">
      <alignment horizontal="centerContinuous" vertical="center"/>
    </xf>
    <xf numFmtId="0" fontId="19" fillId="0" borderId="3" xfId="154" applyFont="1" applyFill="1" applyBorder="1" applyAlignment="1">
      <alignment horizontal="centerContinuous" vertical="center"/>
    </xf>
    <xf numFmtId="0" fontId="21" fillId="0" borderId="0" xfId="154" applyFont="1" applyFill="1"/>
    <xf numFmtId="0" fontId="178" fillId="0" borderId="115" xfId="155" applyFont="1" applyFill="1" applyBorder="1" applyAlignment="1" applyProtection="1">
      <alignment horizontal="centerContinuous" vertical="center"/>
    </xf>
    <xf numFmtId="0" fontId="127" fillId="0" borderId="115" xfId="154" applyFont="1" applyFill="1" applyBorder="1" applyAlignment="1">
      <alignment vertical="center"/>
    </xf>
    <xf numFmtId="0" fontId="127" fillId="0" borderId="0" xfId="154" applyFont="1" applyFill="1" applyBorder="1" applyAlignment="1">
      <alignment vertical="center"/>
    </xf>
    <xf numFmtId="0" fontId="19" fillId="0" borderId="0" xfId="154" applyFont="1" applyFill="1" applyBorder="1" applyAlignment="1">
      <alignment vertical="center"/>
    </xf>
    <xf numFmtId="0" fontId="127" fillId="0" borderId="115" xfId="154" applyFont="1" applyFill="1" applyBorder="1" applyAlignment="1">
      <alignment horizontal="centerContinuous" vertical="center"/>
    </xf>
    <xf numFmtId="0" fontId="19" fillId="0" borderId="115" xfId="154" applyFont="1" applyFill="1" applyBorder="1" applyAlignment="1">
      <alignment vertical="center"/>
    </xf>
    <xf numFmtId="0" fontId="179" fillId="0" borderId="115" xfId="154" applyFont="1" applyFill="1" applyBorder="1" applyAlignment="1">
      <alignment horizontal="centerContinuous" vertical="center"/>
    </xf>
    <xf numFmtId="0" fontId="153" fillId="0" borderId="0" xfId="154" applyFont="1" applyFill="1" applyBorder="1" applyAlignment="1">
      <alignment horizontal="centerContinuous" vertical="center"/>
    </xf>
    <xf numFmtId="0" fontId="153" fillId="0" borderId="3" xfId="154" applyFont="1" applyFill="1" applyBorder="1" applyAlignment="1">
      <alignment horizontal="centerContinuous" vertical="center"/>
    </xf>
    <xf numFmtId="0" fontId="167" fillId="0" borderId="115" xfId="154" applyFont="1" applyFill="1" applyBorder="1" applyAlignment="1">
      <alignment vertical="center"/>
    </xf>
    <xf numFmtId="0" fontId="167" fillId="0" borderId="0" xfId="154" applyFont="1" applyFill="1" applyBorder="1" applyAlignment="1">
      <alignment vertical="center"/>
    </xf>
    <xf numFmtId="0" fontId="167" fillId="0" borderId="0" xfId="154" applyFont="1" applyFill="1" applyAlignment="1">
      <alignment vertical="center"/>
    </xf>
    <xf numFmtId="0" fontId="167" fillId="0" borderId="3" xfId="154" applyFont="1" applyFill="1" applyBorder="1" applyAlignment="1">
      <alignment vertical="center"/>
    </xf>
    <xf numFmtId="0" fontId="127" fillId="0" borderId="0" xfId="154" applyFont="1" applyFill="1" applyAlignment="1">
      <alignment vertical="center"/>
    </xf>
    <xf numFmtId="0" fontId="127" fillId="0" borderId="3" xfId="154" applyFont="1" applyFill="1" applyBorder="1" applyAlignment="1">
      <alignment vertical="center"/>
    </xf>
    <xf numFmtId="0" fontId="146" fillId="0" borderId="0" xfId="154" applyFont="1" applyFill="1" applyBorder="1" applyAlignment="1">
      <alignment vertical="center"/>
    </xf>
    <xf numFmtId="0" fontId="180" fillId="0" borderId="0" xfId="154" applyFont="1" applyFill="1" applyAlignment="1">
      <alignment vertical="center"/>
    </xf>
    <xf numFmtId="0" fontId="11" fillId="0" borderId="0" xfId="154" applyFont="1" applyFill="1" applyBorder="1" applyAlignment="1">
      <alignment vertical="center"/>
    </xf>
    <xf numFmtId="0" fontId="19" fillId="0" borderId="3" xfId="154" applyFont="1" applyFill="1" applyBorder="1" applyAlignment="1">
      <alignment vertical="center"/>
    </xf>
    <xf numFmtId="0" fontId="20" fillId="0" borderId="0" xfId="154" applyFont="1" applyFill="1" applyBorder="1" applyAlignment="1">
      <alignment horizontal="right" vertical="center"/>
    </xf>
    <xf numFmtId="0" fontId="20" fillId="0" borderId="0" xfId="154" applyFont="1" applyFill="1" applyBorder="1" applyAlignment="1">
      <alignment horizontal="center" vertical="center"/>
    </xf>
    <xf numFmtId="201" fontId="20" fillId="0" borderId="0" xfId="154" applyNumberFormat="1" applyFont="1" applyFill="1" applyBorder="1" applyAlignment="1">
      <alignment vertical="center"/>
    </xf>
    <xf numFmtId="0" fontId="20" fillId="0" borderId="0" xfId="154" applyFont="1" applyFill="1" applyBorder="1" applyAlignment="1">
      <alignment vertical="center"/>
    </xf>
    <xf numFmtId="202" fontId="20" fillId="0" borderId="0" xfId="154" applyNumberFormat="1" applyFont="1" applyFill="1" applyBorder="1" applyAlignment="1">
      <alignment vertical="center"/>
    </xf>
    <xf numFmtId="203" fontId="20" fillId="0" borderId="0" xfId="154" applyNumberFormat="1" applyFont="1" applyFill="1" applyBorder="1" applyAlignment="1">
      <alignment horizontal="left" vertical="center"/>
    </xf>
    <xf numFmtId="0" fontId="21" fillId="0" borderId="0" xfId="153" applyFont="1" applyFill="1" applyBorder="1" applyAlignment="1">
      <alignment horizontal="centerContinuous" vertical="center" wrapText="1"/>
    </xf>
    <xf numFmtId="0" fontId="181" fillId="0" borderId="0" xfId="153" applyFont="1" applyFill="1" applyBorder="1" applyAlignment="1">
      <alignment horizontal="centerContinuous" vertical="center" wrapText="1"/>
    </xf>
    <xf numFmtId="0" fontId="181" fillId="0" borderId="0" xfId="154" applyFont="1" applyFill="1" applyBorder="1" applyAlignment="1">
      <alignment horizontal="centerContinuous" vertical="center"/>
    </xf>
    <xf numFmtId="0" fontId="19" fillId="0" borderId="116" xfId="154" applyFont="1" applyFill="1" applyBorder="1" applyAlignment="1">
      <alignment vertical="center"/>
    </xf>
    <xf numFmtId="0" fontId="19" fillId="0" borderId="117" xfId="154" applyFont="1" applyFill="1" applyBorder="1" applyAlignment="1">
      <alignment vertical="center"/>
    </xf>
    <xf numFmtId="0" fontId="19" fillId="0" borderId="118" xfId="154" applyFont="1" applyFill="1" applyBorder="1" applyAlignment="1">
      <alignment vertical="center"/>
    </xf>
    <xf numFmtId="0" fontId="182" fillId="0" borderId="0" xfId="0" applyFont="1" applyFill="1" applyAlignment="1">
      <alignment vertical="center"/>
    </xf>
    <xf numFmtId="0" fontId="147" fillId="0" borderId="0" xfId="0" applyFont="1" applyFill="1" applyAlignment="1">
      <alignment vertical="center"/>
    </xf>
    <xf numFmtId="0" fontId="20" fillId="19" borderId="80" xfId="106" applyFont="1" applyFill="1" applyBorder="1" applyAlignment="1">
      <alignment horizontal="center" vertical="center"/>
    </xf>
    <xf numFmtId="0" fontId="183" fillId="0" borderId="0" xfId="0" applyFont="1"/>
    <xf numFmtId="0" fontId="20" fillId="19" borderId="40" xfId="106" applyFont="1" applyFill="1" applyBorder="1" applyAlignment="1">
      <alignment horizontal="justify" vertical="center" wrapText="1"/>
    </xf>
    <xf numFmtId="0" fontId="20" fillId="19" borderId="48" xfId="106" applyFont="1" applyFill="1" applyBorder="1" applyAlignment="1">
      <alignment horizontal="justify" vertical="center" wrapText="1"/>
    </xf>
    <xf numFmtId="0" fontId="32" fillId="20" borderId="41" xfId="106" applyFont="1" applyFill="1" applyBorder="1" applyAlignment="1">
      <alignment horizontal="center" vertical="center"/>
    </xf>
    <xf numFmtId="0" fontId="61" fillId="19" borderId="119" xfId="106" applyFont="1" applyFill="1" applyBorder="1" applyAlignment="1">
      <alignment horizontal="center" vertical="center"/>
    </xf>
    <xf numFmtId="49" fontId="61" fillId="19" borderId="123" xfId="106" applyNumberFormat="1" applyFont="1" applyFill="1" applyBorder="1" applyAlignment="1">
      <alignment horizontal="center" vertical="center"/>
    </xf>
    <xf numFmtId="49" fontId="61" fillId="19" borderId="122" xfId="106" applyNumberFormat="1" applyFont="1" applyFill="1" applyBorder="1" applyAlignment="1">
      <alignment horizontal="center" vertical="center"/>
    </xf>
    <xf numFmtId="49" fontId="61" fillId="19" borderId="122" xfId="106" applyNumberFormat="1" applyFont="1" applyFill="1" applyBorder="1" applyAlignment="1">
      <alignment vertical="center"/>
    </xf>
    <xf numFmtId="0" fontId="61" fillId="19" borderId="94" xfId="106" applyFont="1" applyFill="1" applyBorder="1" applyAlignment="1">
      <alignment horizontal="center" vertical="center"/>
    </xf>
    <xf numFmtId="0" fontId="61" fillId="19" borderId="39" xfId="106" applyFont="1" applyFill="1" applyBorder="1" applyAlignment="1">
      <alignment horizontal="justify" vertical="center" wrapText="1"/>
    </xf>
    <xf numFmtId="49" fontId="61" fillId="19" borderId="95" xfId="106" applyNumberFormat="1" applyFont="1" applyFill="1" applyBorder="1" applyAlignment="1">
      <alignment horizontal="center" vertical="center"/>
    </xf>
    <xf numFmtId="49" fontId="61" fillId="19" borderId="93" xfId="106" applyNumberFormat="1" applyFont="1" applyFill="1" applyBorder="1" applyAlignment="1">
      <alignment horizontal="center" vertical="center"/>
    </xf>
    <xf numFmtId="49" fontId="61" fillId="19" borderId="93" xfId="106" applyNumberFormat="1" applyFont="1" applyFill="1" applyBorder="1" applyAlignment="1">
      <alignment vertical="center"/>
    </xf>
    <xf numFmtId="0" fontId="32" fillId="20" borderId="55" xfId="106" applyFont="1" applyFill="1" applyBorder="1" applyAlignment="1">
      <alignment horizontal="center" vertical="center"/>
    </xf>
    <xf numFmtId="0" fontId="61" fillId="19" borderId="124" xfId="106" applyFont="1" applyFill="1" applyBorder="1" applyAlignment="1">
      <alignment horizontal="center" vertical="center"/>
    </xf>
    <xf numFmtId="49" fontId="61" fillId="19" borderId="9" xfId="106" applyNumberFormat="1" applyFont="1" applyFill="1" applyBorder="1" applyAlignment="1">
      <alignment horizontal="center" vertical="center"/>
    </xf>
    <xf numFmtId="49" fontId="61" fillId="19" borderId="55" xfId="106" applyNumberFormat="1" applyFont="1" applyFill="1" applyBorder="1" applyAlignment="1">
      <alignment horizontal="center" vertical="center"/>
    </xf>
    <xf numFmtId="49" fontId="61" fillId="19" borderId="55" xfId="106" applyNumberFormat="1" applyFont="1" applyFill="1" applyBorder="1" applyAlignment="1">
      <alignment vertical="center"/>
    </xf>
    <xf numFmtId="0" fontId="31" fillId="2" borderId="0" xfId="0" applyNumberFormat="1" applyFont="1" applyFill="1" applyAlignment="1">
      <alignment horizontal="center" vertical="center" wrapText="1"/>
    </xf>
    <xf numFmtId="0" fontId="184" fillId="0" borderId="0" xfId="154" applyFont="1" applyFill="1"/>
    <xf numFmtId="3" fontId="146" fillId="0" borderId="0" xfId="154" applyNumberFormat="1" applyFont="1" applyFill="1" applyAlignment="1">
      <alignment horizontal="center" vertical="center"/>
    </xf>
    <xf numFmtId="0" fontId="71" fillId="22" borderId="0" xfId="0" applyNumberFormat="1" applyFont="1" applyFill="1" applyAlignment="1">
      <alignment horizontal="center" vertical="center" wrapText="1"/>
    </xf>
    <xf numFmtId="0" fontId="55" fillId="2" borderId="27" xfId="0" applyFont="1" applyFill="1" applyBorder="1" applyAlignment="1">
      <alignment horizontal="center" vertical="center" wrapText="1"/>
    </xf>
    <xf numFmtId="0" fontId="150" fillId="21" borderId="0" xfId="88" applyFont="1" applyFill="1" applyAlignment="1" applyProtection="1">
      <alignment horizontal="center" vertical="center"/>
    </xf>
    <xf numFmtId="0" fontId="151" fillId="22" borderId="0" xfId="0" applyFont="1" applyFill="1" applyAlignment="1">
      <alignment horizontal="center" vertical="center"/>
    </xf>
    <xf numFmtId="0" fontId="57" fillId="24" borderId="96" xfId="0" applyFont="1" applyFill="1" applyBorder="1" applyAlignment="1">
      <alignment vertical="center"/>
    </xf>
    <xf numFmtId="0" fontId="10" fillId="24" borderId="96" xfId="0" applyFont="1" applyFill="1" applyBorder="1" applyAlignment="1">
      <alignment vertical="center"/>
    </xf>
    <xf numFmtId="0" fontId="10" fillId="24" borderId="99" xfId="0" applyFont="1" applyFill="1" applyBorder="1" applyAlignment="1">
      <alignment vertical="center"/>
    </xf>
    <xf numFmtId="0" fontId="159" fillId="24" borderId="96" xfId="0" applyFont="1" applyFill="1" applyBorder="1" applyAlignment="1">
      <alignment vertical="center"/>
    </xf>
    <xf numFmtId="0" fontId="61" fillId="19" borderId="89" xfId="106" applyFont="1" applyFill="1" applyBorder="1" applyAlignment="1">
      <alignment vertical="center"/>
    </xf>
    <xf numFmtId="0" fontId="61" fillId="19" borderId="40" xfId="106" applyFont="1" applyFill="1" applyBorder="1" applyAlignment="1">
      <alignment vertical="center"/>
    </xf>
    <xf numFmtId="0" fontId="61" fillId="19" borderId="48" xfId="106" applyFont="1" applyFill="1" applyBorder="1" applyAlignment="1">
      <alignment vertical="center"/>
    </xf>
    <xf numFmtId="0" fontId="61" fillId="19" borderId="89" xfId="106" applyFont="1" applyFill="1" applyBorder="1" applyAlignment="1">
      <alignment horizontal="justify" vertical="center" wrapText="1"/>
    </xf>
    <xf numFmtId="0" fontId="61" fillId="19" borderId="40" xfId="106" applyFont="1" applyFill="1" applyBorder="1" applyAlignment="1">
      <alignment horizontal="justify" vertical="center" wrapText="1"/>
    </xf>
    <xf numFmtId="0" fontId="61" fillId="19" borderId="48" xfId="106" applyFont="1" applyFill="1" applyBorder="1" applyAlignment="1">
      <alignment horizontal="justify" vertical="center" wrapText="1"/>
    </xf>
    <xf numFmtId="0" fontId="20" fillId="19" borderId="89" xfId="106" applyFont="1" applyFill="1" applyBorder="1" applyAlignment="1">
      <alignment horizontal="justify" vertical="center" wrapText="1"/>
    </xf>
    <xf numFmtId="0" fontId="20" fillId="19" borderId="40" xfId="106" applyFont="1" applyFill="1" applyBorder="1" applyAlignment="1">
      <alignment horizontal="justify" vertical="center" wrapText="1"/>
    </xf>
    <xf numFmtId="0" fontId="20" fillId="19" borderId="48" xfId="106" applyFont="1" applyFill="1" applyBorder="1" applyAlignment="1">
      <alignment horizontal="justify" vertical="center" wrapText="1"/>
    </xf>
    <xf numFmtId="0" fontId="20" fillId="19" borderId="89" xfId="106" applyFont="1" applyFill="1" applyBorder="1" applyAlignment="1">
      <alignment vertical="center" wrapText="1"/>
    </xf>
    <xf numFmtId="0" fontId="20" fillId="19" borderId="40" xfId="106" applyFont="1" applyFill="1" applyBorder="1" applyAlignment="1">
      <alignment vertical="center" wrapText="1"/>
    </xf>
    <xf numFmtId="0" fontId="20" fillId="19" borderId="48" xfId="106" applyFont="1" applyFill="1" applyBorder="1" applyAlignment="1">
      <alignment vertical="center" wrapText="1"/>
    </xf>
    <xf numFmtId="0" fontId="5" fillId="21" borderId="0" xfId="88" applyNumberFormat="1" applyFill="1" applyAlignment="1" applyProtection="1">
      <alignment horizontal="center" vertical="center"/>
    </xf>
    <xf numFmtId="0" fontId="0" fillId="0" borderId="0" xfId="0" applyAlignment="1">
      <alignment horizontal="center" vertical="center"/>
    </xf>
    <xf numFmtId="0" fontId="61" fillId="19" borderId="89" xfId="106" applyFont="1" applyFill="1" applyBorder="1" applyAlignment="1">
      <alignment vertical="center" wrapText="1"/>
    </xf>
    <xf numFmtId="0" fontId="61" fillId="19" borderId="40" xfId="106" applyFont="1" applyFill="1" applyBorder="1" applyAlignment="1">
      <alignment vertical="center" wrapText="1"/>
    </xf>
    <xf numFmtId="0" fontId="61" fillId="19" borderId="48" xfId="106" applyFont="1" applyFill="1" applyBorder="1" applyAlignment="1">
      <alignment vertical="center" wrapText="1"/>
    </xf>
    <xf numFmtId="0" fontId="61" fillId="19" borderId="125" xfId="106" applyFont="1" applyFill="1" applyBorder="1" applyAlignment="1">
      <alignment horizontal="justify" vertical="center" wrapText="1"/>
    </xf>
    <xf numFmtId="0" fontId="61" fillId="19" borderId="5" xfId="106" applyFont="1" applyFill="1" applyBorder="1" applyAlignment="1">
      <alignment horizontal="justify" vertical="center" wrapText="1"/>
    </xf>
    <xf numFmtId="0" fontId="61" fillId="19" borderId="55" xfId="106" applyFont="1" applyFill="1" applyBorder="1" applyAlignment="1">
      <alignment horizontal="justify" vertical="center" wrapText="1"/>
    </xf>
    <xf numFmtId="0" fontId="20" fillId="0" borderId="40" xfId="0" applyFont="1" applyBorder="1" applyAlignment="1">
      <alignment horizontal="justify" vertical="center" wrapText="1"/>
    </xf>
    <xf numFmtId="0" fontId="20" fillId="0" borderId="48" xfId="0" applyFont="1" applyBorder="1" applyAlignment="1">
      <alignment horizontal="justify" vertical="center" wrapText="1"/>
    </xf>
    <xf numFmtId="0" fontId="0" fillId="0" borderId="40" xfId="0" applyBorder="1" applyAlignment="1">
      <alignment horizontal="justify" vertical="center" wrapText="1"/>
    </xf>
    <xf numFmtId="0" fontId="0" fillId="0" borderId="48" xfId="0" applyBorder="1" applyAlignment="1">
      <alignment horizontal="justify" vertical="center" wrapText="1"/>
    </xf>
    <xf numFmtId="0" fontId="61" fillId="19" borderId="90" xfId="106" applyFont="1" applyFill="1" applyBorder="1" applyAlignment="1">
      <alignment vertical="center" wrapText="1"/>
    </xf>
    <xf numFmtId="0" fontId="61" fillId="19" borderId="49" xfId="106" applyFont="1" applyFill="1" applyBorder="1" applyAlignment="1">
      <alignment vertical="center" wrapText="1"/>
    </xf>
    <xf numFmtId="0" fontId="61" fillId="19" borderId="50" xfId="106" applyFont="1" applyFill="1" applyBorder="1" applyAlignment="1">
      <alignment vertical="center" wrapText="1"/>
    </xf>
    <xf numFmtId="0" fontId="5" fillId="23" borderId="0" xfId="88" applyNumberFormat="1" applyFill="1" applyAlignment="1" applyProtection="1">
      <alignment horizontal="center" vertical="center"/>
    </xf>
    <xf numFmtId="0" fontId="61" fillId="19" borderId="120" xfId="106" applyFont="1" applyFill="1" applyBorder="1" applyAlignment="1">
      <alignment horizontal="justify" vertical="center" wrapText="1"/>
    </xf>
    <xf numFmtId="0" fontId="61" fillId="19" borderId="121" xfId="106" applyFont="1" applyFill="1" applyBorder="1" applyAlignment="1">
      <alignment horizontal="justify" vertical="center" wrapText="1"/>
    </xf>
    <xf numFmtId="0" fontId="61" fillId="19" borderId="122" xfId="106" applyFont="1" applyFill="1" applyBorder="1" applyAlignment="1">
      <alignment horizontal="justify" vertical="center" wrapText="1"/>
    </xf>
    <xf numFmtId="0" fontId="139" fillId="0" borderId="12" xfId="0" applyFont="1" applyBorder="1" applyAlignment="1">
      <alignment horizontal="justify" vertical="center" wrapText="1"/>
    </xf>
    <xf numFmtId="0" fontId="139" fillId="0" borderId="91" xfId="0" applyFont="1" applyBorder="1" applyAlignment="1">
      <alignment horizontal="justify" vertical="center" wrapText="1"/>
    </xf>
    <xf numFmtId="0" fontId="139" fillId="0" borderId="92" xfId="0" applyFont="1" applyBorder="1" applyAlignment="1">
      <alignment horizontal="justify" vertical="center" wrapText="1"/>
    </xf>
    <xf numFmtId="0" fontId="144" fillId="0" borderId="9" xfId="0" applyFont="1" applyBorder="1" applyAlignment="1">
      <alignment horizontal="center" vertical="center" wrapText="1"/>
    </xf>
    <xf numFmtId="0" fontId="0" fillId="19" borderId="0" xfId="0" applyNumberFormat="1" applyFont="1" applyFill="1" applyAlignment="1">
      <alignment horizontal="center" vertical="center" wrapText="1"/>
    </xf>
    <xf numFmtId="0" fontId="0" fillId="0" borderId="0" xfId="0" applyAlignment="1">
      <alignment horizontal="center" vertical="center" wrapText="1"/>
    </xf>
    <xf numFmtId="0" fontId="140" fillId="0" borderId="0" xfId="0" applyFont="1" applyAlignment="1">
      <alignment horizontal="justify" vertical="center" wrapText="1"/>
    </xf>
    <xf numFmtId="0" fontId="0" fillId="0" borderId="0" xfId="0"/>
    <xf numFmtId="0" fontId="139" fillId="0" borderId="91" xfId="0" applyFont="1" applyBorder="1" applyAlignment="1">
      <alignment horizontal="left" vertical="center" wrapText="1"/>
    </xf>
    <xf numFmtId="0" fontId="49" fillId="21" borderId="0" xfId="88" applyNumberFormat="1" applyFont="1" applyFill="1" applyAlignment="1" applyProtection="1">
      <alignment horizontal="center" vertical="center"/>
    </xf>
    <xf numFmtId="0" fontId="5" fillId="22" borderId="0" xfId="88" applyNumberFormat="1" applyFont="1" applyFill="1" applyAlignment="1" applyProtection="1">
      <alignment horizontal="center" vertical="center"/>
    </xf>
    <xf numFmtId="0" fontId="5" fillId="22" borderId="0" xfId="88" applyNumberFormat="1" applyFill="1" applyAlignment="1" applyProtection="1">
      <alignment horizontal="center" vertical="center"/>
    </xf>
    <xf numFmtId="0" fontId="139" fillId="0" borderId="0" xfId="0" applyFont="1" applyAlignment="1">
      <alignment horizontal="justify" vertical="center" wrapText="1"/>
    </xf>
    <xf numFmtId="0" fontId="0" fillId="0" borderId="0" xfId="0" applyAlignment="1">
      <alignment vertical="center" wrapText="1"/>
    </xf>
    <xf numFmtId="0" fontId="173" fillId="0" borderId="0" xfId="0" applyFont="1" applyAlignment="1">
      <alignment horizontal="justify" vertical="center" wrapText="1"/>
    </xf>
    <xf numFmtId="0" fontId="139" fillId="0" borderId="0" xfId="0" applyFont="1" applyAlignment="1">
      <alignment horizontal="justify" vertical="center"/>
    </xf>
    <xf numFmtId="0" fontId="61" fillId="0" borderId="0" xfId="0" applyFont="1" applyAlignment="1">
      <alignment vertical="center"/>
    </xf>
    <xf numFmtId="0" fontId="144" fillId="0" borderId="15" xfId="0" applyFont="1" applyBorder="1" applyAlignment="1">
      <alignment horizontal="center" vertical="center" wrapText="1"/>
    </xf>
    <xf numFmtId="0" fontId="144" fillId="0" borderId="5" xfId="0" applyFont="1" applyBorder="1" applyAlignment="1">
      <alignment horizontal="center" vertical="center" wrapText="1"/>
    </xf>
    <xf numFmtId="0" fontId="144" fillId="0" borderId="55" xfId="0" applyFont="1" applyBorder="1" applyAlignment="1">
      <alignment horizontal="center" vertical="center" wrapText="1"/>
    </xf>
    <xf numFmtId="0" fontId="139" fillId="0" borderId="12" xfId="0" applyFont="1" applyBorder="1" applyAlignment="1">
      <alignment horizontal="left" vertical="center" wrapText="1"/>
    </xf>
    <xf numFmtId="0" fontId="139" fillId="0" borderId="92" xfId="0" applyFont="1" applyBorder="1" applyAlignment="1">
      <alignment horizontal="left" vertical="center" wrapText="1"/>
    </xf>
    <xf numFmtId="0" fontId="139" fillId="0" borderId="15" xfId="0" applyFont="1" applyBorder="1" applyAlignment="1">
      <alignment horizontal="left" vertical="center" wrapText="1"/>
    </xf>
    <xf numFmtId="0" fontId="139" fillId="0" borderId="5" xfId="0" applyFont="1" applyBorder="1" applyAlignment="1">
      <alignment horizontal="left" vertical="center" wrapText="1"/>
    </xf>
    <xf numFmtId="0" fontId="139" fillId="0" borderId="55" xfId="0" applyFont="1" applyBorder="1" applyAlignment="1">
      <alignment horizontal="left" vertical="center" wrapText="1"/>
    </xf>
    <xf numFmtId="0" fontId="139" fillId="0" borderId="9" xfId="0" applyFont="1" applyBorder="1" applyAlignment="1">
      <alignment horizontal="left" vertical="center" wrapText="1"/>
    </xf>
    <xf numFmtId="0" fontId="139" fillId="0" borderId="9" xfId="0" applyFont="1" applyBorder="1" applyAlignment="1">
      <alignment horizontal="justify" vertical="center" wrapText="1"/>
    </xf>
    <xf numFmtId="0" fontId="24" fillId="19" borderId="0" xfId="0" quotePrefix="1" applyNumberFormat="1" applyFont="1" applyFill="1" applyAlignment="1">
      <alignment horizontal="left" vertical="center" wrapText="1"/>
    </xf>
    <xf numFmtId="0" fontId="0" fillId="0" borderId="0" xfId="0" applyAlignment="1">
      <alignment horizontal="left" vertical="center" wrapText="1"/>
    </xf>
    <xf numFmtId="0" fontId="24" fillId="19" borderId="0" xfId="0" applyNumberFormat="1" applyFont="1" applyFill="1" applyAlignment="1">
      <alignment horizontal="left" vertical="center" wrapText="1"/>
    </xf>
    <xf numFmtId="0" fontId="18" fillId="19" borderId="61" xfId="0" applyNumberFormat="1" applyFont="1" applyFill="1" applyBorder="1" applyAlignment="1">
      <alignment horizontal="center" vertical="center"/>
    </xf>
    <xf numFmtId="0" fontId="18" fillId="19" borderId="63" xfId="0" applyNumberFormat="1" applyFont="1" applyFill="1" applyBorder="1" applyAlignment="1">
      <alignment horizontal="center" vertical="center"/>
    </xf>
    <xf numFmtId="0" fontId="18" fillId="19" borderId="26" xfId="0" applyNumberFormat="1" applyFont="1" applyFill="1" applyBorder="1" applyAlignment="1">
      <alignment horizontal="center" vertical="center"/>
    </xf>
    <xf numFmtId="0" fontId="18" fillId="19" borderId="37" xfId="0" applyNumberFormat="1" applyFont="1" applyFill="1" applyBorder="1" applyAlignment="1">
      <alignment horizontal="center" vertical="center"/>
    </xf>
    <xf numFmtId="0" fontId="18" fillId="19" borderId="24" xfId="0" applyNumberFormat="1" applyFont="1" applyFill="1" applyBorder="1" applyAlignment="1">
      <alignment horizontal="center" vertical="center"/>
    </xf>
    <xf numFmtId="0" fontId="18" fillId="19" borderId="17" xfId="0" applyNumberFormat="1" applyFont="1" applyFill="1" applyBorder="1" applyAlignment="1">
      <alignment horizontal="center" vertical="center"/>
    </xf>
    <xf numFmtId="0" fontId="18" fillId="19" borderId="21" xfId="0" applyNumberFormat="1" applyFont="1" applyFill="1" applyBorder="1" applyAlignment="1">
      <alignment horizontal="center" vertical="center"/>
    </xf>
    <xf numFmtId="0" fontId="18" fillId="19" borderId="25" xfId="0" applyNumberFormat="1" applyFont="1" applyFill="1" applyBorder="1" applyAlignment="1">
      <alignment horizontal="center" vertical="center"/>
    </xf>
    <xf numFmtId="0" fontId="18" fillId="19" borderId="57" xfId="0" applyNumberFormat="1" applyFont="1" applyFill="1" applyBorder="1" applyAlignment="1">
      <alignment horizontal="center" vertical="center"/>
    </xf>
    <xf numFmtId="0" fontId="18" fillId="19" borderId="59" xfId="0" applyNumberFormat="1" applyFont="1" applyFill="1" applyBorder="1" applyAlignment="1">
      <alignment horizontal="center" vertical="center"/>
    </xf>
    <xf numFmtId="0" fontId="30" fillId="19" borderId="0" xfId="0" applyNumberFormat="1" applyFont="1" applyFill="1" applyAlignment="1">
      <alignment horizontal="center" vertical="center"/>
    </xf>
    <xf numFmtId="0" fontId="52" fillId="23" borderId="0" xfId="88" applyNumberFormat="1" applyFont="1" applyFill="1" applyAlignment="1" applyProtection="1">
      <alignment horizontal="center" vertical="center"/>
    </xf>
    <xf numFmtId="0" fontId="18" fillId="19" borderId="0" xfId="0" applyNumberFormat="1" applyFont="1" applyFill="1" applyAlignment="1">
      <alignment vertical="center" wrapText="1"/>
    </xf>
    <xf numFmtId="0" fontId="0" fillId="0" borderId="30" xfId="0" applyBorder="1" applyAlignment="1">
      <alignment vertical="center" wrapText="1"/>
    </xf>
    <xf numFmtId="0" fontId="0" fillId="19" borderId="88" xfId="0" applyNumberFormat="1" applyFill="1" applyBorder="1" applyAlignment="1">
      <alignment horizontal="center" vertical="center"/>
    </xf>
    <xf numFmtId="0" fontId="0" fillId="19" borderId="27" xfId="0" applyNumberFormat="1" applyFill="1" applyBorder="1" applyAlignment="1">
      <alignment horizontal="center" vertical="center"/>
    </xf>
    <xf numFmtId="0" fontId="5" fillId="22" borderId="33" xfId="88" applyNumberFormat="1" applyFill="1" applyBorder="1" applyAlignment="1" applyProtection="1">
      <alignment horizontal="center" vertical="center"/>
    </xf>
    <xf numFmtId="0" fontId="130" fillId="20" borderId="79" xfId="105" applyFont="1" applyFill="1" applyBorder="1" applyAlignment="1" applyProtection="1">
      <alignment horizontal="center" vertical="center" wrapText="1"/>
      <protection locked="0"/>
    </xf>
    <xf numFmtId="0" fontId="130" fillId="20" borderId="85" xfId="105" applyFont="1" applyFill="1" applyBorder="1" applyAlignment="1" applyProtection="1">
      <alignment horizontal="center" vertical="center" wrapText="1"/>
      <protection locked="0"/>
    </xf>
    <xf numFmtId="0" fontId="129" fillId="20" borderId="79" xfId="105" applyFont="1" applyFill="1" applyBorder="1" applyAlignment="1" applyProtection="1">
      <alignment horizontal="center" vertical="center"/>
      <protection locked="0"/>
    </xf>
    <xf numFmtId="0" fontId="129" fillId="20" borderId="85" xfId="105" applyFont="1" applyFill="1" applyBorder="1" applyAlignment="1" applyProtection="1">
      <alignment horizontal="center" vertical="center"/>
      <protection locked="0"/>
    </xf>
    <xf numFmtId="49" fontId="129" fillId="20" borderId="79" xfId="105" applyNumberFormat="1" applyFont="1" applyFill="1" applyBorder="1" applyAlignment="1" applyProtection="1">
      <alignment horizontal="center" vertical="center" wrapText="1"/>
      <protection locked="0"/>
    </xf>
    <xf numFmtId="49" fontId="129" fillId="20" borderId="85" xfId="105" applyNumberFormat="1" applyFont="1" applyFill="1" applyBorder="1" applyAlignment="1" applyProtection="1">
      <alignment horizontal="center" vertical="center" wrapText="1"/>
      <protection locked="0"/>
    </xf>
    <xf numFmtId="0" fontId="129" fillId="20" borderId="79" xfId="105" applyFont="1" applyFill="1" applyBorder="1" applyAlignment="1" applyProtection="1">
      <alignment horizontal="center" vertical="center" wrapText="1"/>
      <protection locked="0"/>
    </xf>
    <xf numFmtId="0" fontId="129" fillId="20" borderId="85" xfId="105" applyFont="1" applyFill="1" applyBorder="1" applyAlignment="1" applyProtection="1">
      <alignment horizontal="center" vertical="center" wrapText="1"/>
      <protection locked="0"/>
    </xf>
  </cellXfs>
  <cellStyles count="166">
    <cellStyle name="          _x000d__x000a_shell=progman.exe_x000d__x000a_m" xfId="1"/>
    <cellStyle name="??" xfId="2"/>
    <cellStyle name="?? [0.00]_PRODUCT DETAIL Q1" xfId="3"/>
    <cellStyle name="?? [0]" xfId="4"/>
    <cellStyle name="???? [0.00]_PRODUCT DETAIL Q1" xfId="5"/>
    <cellStyle name="????_PRODUCT DETAIL Q1" xfId="6"/>
    <cellStyle name="???[0]_Book1" xfId="7"/>
    <cellStyle name="???_???" xfId="8"/>
    <cellStyle name="??_(????)??????" xfId="9"/>
    <cellStyle name="_Tong hop may cheu nganh 1" xfId="10"/>
    <cellStyle name="•W€_STDFOR" xfId="11"/>
    <cellStyle name="W_STDFOR" xfId="12"/>
    <cellStyle name="1" xfId="13"/>
    <cellStyle name="¹éºÐÀ²_±âÅ¸" xfId="14"/>
    <cellStyle name="2" xfId="15"/>
    <cellStyle name="20" xfId="16"/>
    <cellStyle name="20% - Accent1" xfId="17" builtinId="30" customBuiltin="1"/>
    <cellStyle name="20% - Accent2" xfId="18" builtinId="34" customBuiltin="1"/>
    <cellStyle name="20% - Accent3" xfId="19" builtinId="38" customBuiltin="1"/>
    <cellStyle name="20% - Accent4" xfId="20" builtinId="42" customBuiltin="1"/>
    <cellStyle name="20% - Accent5" xfId="21" builtinId="46" customBuiltin="1"/>
    <cellStyle name="20% - Accent6" xfId="22" builtinId="50" customBuiltin="1"/>
    <cellStyle name="3" xfId="23"/>
    <cellStyle name="4" xfId="24"/>
    <cellStyle name="40% - Accent1" xfId="25" builtinId="31" customBuiltin="1"/>
    <cellStyle name="40% - Accent2" xfId="26" builtinId="35" customBuiltin="1"/>
    <cellStyle name="40% - Accent3" xfId="27" builtinId="39" customBuiltin="1"/>
    <cellStyle name="40% - Accent4" xfId="28" builtinId="43" customBuiltin="1"/>
    <cellStyle name="40% - Accent5" xfId="29" builtinId="47" customBuiltin="1"/>
    <cellStyle name="40% - Accent6" xfId="30" builtinId="51" customBuiltin="1"/>
    <cellStyle name="6" xfId="31"/>
    <cellStyle name="60% - Accent1" xfId="32" builtinId="32" customBuiltin="1"/>
    <cellStyle name="60% - Accent2" xfId="33" builtinId="36" customBuiltin="1"/>
    <cellStyle name="60% - Accent3" xfId="34" builtinId="40" customBuiltin="1"/>
    <cellStyle name="60% - Accent4" xfId="35" builtinId="44" customBuiltin="1"/>
    <cellStyle name="60% - Accent5" xfId="36" builtinId="48" customBuiltin="1"/>
    <cellStyle name="60% - Accent6" xfId="37" builtinId="52" customBuiltin="1"/>
    <cellStyle name="Accent1" xfId="38" builtinId="29" customBuiltin="1"/>
    <cellStyle name="Accent2" xfId="39" builtinId="33" customBuiltin="1"/>
    <cellStyle name="Accent3" xfId="40" builtinId="37" customBuiltin="1"/>
    <cellStyle name="Accent4" xfId="41" builtinId="41" customBuiltin="1"/>
    <cellStyle name="Accent5" xfId="42" builtinId="45" customBuiltin="1"/>
    <cellStyle name="Accent6" xfId="43" builtinId="49" customBuiltin="1"/>
    <cellStyle name="ÅëÈ­ [0]_¿ì¹°Åë" xfId="44"/>
    <cellStyle name="AeE­ [0]_INQUIRY ¿µ¾÷AßAø " xfId="45"/>
    <cellStyle name="ÅëÈ­ [0]_Sheet1" xfId="46"/>
    <cellStyle name="ÅëÈ­_¿ì¹°Åë" xfId="47"/>
    <cellStyle name="AeE­_INQUIRY ¿µ¾÷AßAø " xfId="48"/>
    <cellStyle name="ÅëÈ­_Sheet1" xfId="49"/>
    <cellStyle name="ÄÞ¸¶ [0]_¿ì¹°Åë" xfId="50"/>
    <cellStyle name="AÞ¸¶ [0]_INQUIRY ¿?¾÷AßAø " xfId="51"/>
    <cellStyle name="ÄÞ¸¶ [0]_L601CPT" xfId="52"/>
    <cellStyle name="ÄÞ¸¶_¿ì¹°Åë" xfId="53"/>
    <cellStyle name="AÞ¸¶_INQUIRY ¿?¾÷AßAø " xfId="54"/>
    <cellStyle name="ÄÞ¸¶_L601CPT" xfId="55"/>
    <cellStyle name="Bad" xfId="56" builtinId="27" customBuiltin="1"/>
    <cellStyle name="C?AØ_¿?¾÷CoE² " xfId="57"/>
    <cellStyle name="Ç¥ÁØ_#2(M17)_1" xfId="58"/>
    <cellStyle name="C￥AØ_¿μ¾÷CoE² " xfId="59"/>
    <cellStyle name="Ç¥ÁØ_±³°¢¼ö·®" xfId="60"/>
    <cellStyle name="Calculation" xfId="61" builtinId="22" customBuiltin="1"/>
    <cellStyle name="category" xfId="62"/>
    <cellStyle name="Check Cell" xfId="67" builtinId="23" customBuiltin="1"/>
    <cellStyle name="Comma 2" xfId="156"/>
    <cellStyle name="Comma 3" xfId="157"/>
    <cellStyle name="Comma 4" xfId="158"/>
    <cellStyle name="comma zerodec" xfId="63"/>
    <cellStyle name="Comma0" xfId="64"/>
    <cellStyle name="Currency0" xfId="65"/>
    <cellStyle name="Currency1" xfId="66"/>
    <cellStyle name="D1" xfId="68"/>
    <cellStyle name="Date" xfId="69"/>
    <cellStyle name="Dezimal [0]_UXO VII" xfId="70"/>
    <cellStyle name="Dezimal_UXO VII" xfId="71"/>
    <cellStyle name="Dollar (zero dec)" xfId="72"/>
    <cellStyle name="e" xfId="73"/>
    <cellStyle name="Explanatory Text" xfId="74" builtinId="53" customBuiltin="1"/>
    <cellStyle name="f" xfId="75"/>
    <cellStyle name="Fixed" xfId="76"/>
    <cellStyle name="Good" xfId="77" builtinId="26" customBuiltin="1"/>
    <cellStyle name="Grey" xfId="78"/>
    <cellStyle name="HEADER" xfId="79"/>
    <cellStyle name="Header1" xfId="80"/>
    <cellStyle name="Header2" xfId="81"/>
    <cellStyle name="Heading 1" xfId="82" builtinId="16" customBuiltin="1"/>
    <cellStyle name="Heading 2" xfId="83" builtinId="17" customBuiltin="1"/>
    <cellStyle name="Heading 3" xfId="84" builtinId="18" customBuiltin="1"/>
    <cellStyle name="Heading 4" xfId="85" builtinId="19" customBuiltin="1"/>
    <cellStyle name="Heading1" xfId="86"/>
    <cellStyle name="Heading2" xfId="87"/>
    <cellStyle name="Hyperlink" xfId="88" builtinId="8"/>
    <cellStyle name="Hyperlink 2" xfId="155"/>
    <cellStyle name="Input" xfId="89" builtinId="20" customBuiltin="1"/>
    <cellStyle name="Input [yellow]" xfId="90"/>
    <cellStyle name="Linked Cell" xfId="91" builtinId="24" customBuiltin="1"/>
    <cellStyle name="Millares [0]_Well Timing" xfId="92"/>
    <cellStyle name="Millares_Well Timing" xfId="93"/>
    <cellStyle name="Model" xfId="94"/>
    <cellStyle name="moi" xfId="95"/>
    <cellStyle name="Moneda [0]_Well Timing" xfId="96"/>
    <cellStyle name="Moneda_Well Timing" xfId="97"/>
    <cellStyle name="Monétaire [0]_TARIFFS DB" xfId="98"/>
    <cellStyle name="Monétaire_TARIFFS DB" xfId="99"/>
    <cellStyle name="n" xfId="100"/>
    <cellStyle name="Neutral" xfId="101" builtinId="28" customBuiltin="1"/>
    <cellStyle name="New Times Roman" xfId="102"/>
    <cellStyle name="no dec" xfId="103"/>
    <cellStyle name="Normal" xfId="0" builtinId="0"/>
    <cellStyle name="Normal - Style1" xfId="104"/>
    <cellStyle name="Normal 2" xfId="152"/>
    <cellStyle name="Normal 3" xfId="153"/>
    <cellStyle name="Normal 4" xfId="159"/>
    <cellStyle name="Normal 5" xfId="160"/>
    <cellStyle name="Normal 6" xfId="161"/>
    <cellStyle name="Normal 7" xfId="162"/>
    <cellStyle name="Normal 8" xfId="163"/>
    <cellStyle name="Normal 8 2" xfId="164"/>
    <cellStyle name="Normal_DUTOAN1" xfId="105"/>
    <cellStyle name="Normal_DUTOAN1 2" xfId="154"/>
    <cellStyle name="Normal_G.02 - Danh muc tai lieu cong trinh" xfId="106"/>
    <cellStyle name="Normal1" xfId="107"/>
    <cellStyle name="Note" xfId="108" builtinId="10" customBuiltin="1"/>
    <cellStyle name="Œ…‹æØ‚è [0.00]_laroux" xfId="109"/>
    <cellStyle name="Œ…‹æØ‚è_laroux" xfId="110"/>
    <cellStyle name="oft Excel]_x000d__x000a_Comment=The open=/f lines load custom functions into the Paste Function list._x000d__x000a_Maximized=2_x000d__x000a_Basics=1_x000d__x000a_A" xfId="111"/>
    <cellStyle name="oft Excel]_x000d__x000a_Comment=The open=/f lines load custom functions into the Paste Function list._x000d__x000a_Maximized=3_x000d__x000a_Basics=1_x000d__x000a_A" xfId="112"/>
    <cellStyle name="omma [0]_Mktg Prog" xfId="113"/>
    <cellStyle name="ormal_Sheet1_1" xfId="114"/>
    <cellStyle name="Output" xfId="115" builtinId="21" customBuiltin="1"/>
    <cellStyle name="Percent [2]" xfId="116"/>
    <cellStyle name="Percent 2" xfId="165"/>
    <cellStyle name="s]_x000d__x000a_spooler=yes_x000d__x000a_load=_x000d__x000a_Beep=yes_x000d__x000a_NullPort=None_x000d__x000a_BorderWidth=3_x000d__x000a_CursorBlinkRate=1200_x000d__x000a_DoubleClickSpeed=452_x000d__x000a_Programs=co" xfId="117"/>
    <cellStyle name="Style 1" xfId="118"/>
    <cellStyle name="style_1" xfId="119"/>
    <cellStyle name="subhead" xfId="120"/>
    <cellStyle name="T" xfId="121"/>
    <cellStyle name="th" xfId="124"/>
    <cellStyle name="þ_x001d_ð·_x000c_æþ'_x000d_ßþU_x0001_Ø_x0005_ü_x0014__x0007__x0001__x0001_" xfId="125"/>
    <cellStyle name="þ_x001d_ðÇ%Uý—&amp;Hý9_x0008_Ÿ s_x000a__x0007__x0001__x0001_" xfId="126"/>
    <cellStyle name="Title" xfId="122" builtinId="15" customBuiltin="1"/>
    <cellStyle name="Total" xfId="123" builtinId="25" customBuiltin="1"/>
    <cellStyle name="viet" xfId="127"/>
    <cellStyle name="viet2" xfId="128"/>
    <cellStyle name="Währung [0]_UXO VII" xfId="129"/>
    <cellStyle name="Währung_UXO VII" xfId="130"/>
    <cellStyle name="Warning Text" xfId="131" builtinId="11" customBuiltin="1"/>
    <cellStyle name=" [0.00]_ Att. 1- Cover" xfId="132"/>
    <cellStyle name="_ Att. 1- Cover" xfId="133"/>
    <cellStyle name="?_ Att. 1- Cover" xfId="134"/>
    <cellStyle name="똿뗦먛귟 [0.00]_PRODUCT DETAIL Q1" xfId="135"/>
    <cellStyle name="똿뗦먛귟_PRODUCT DETAIL Q1" xfId="136"/>
    <cellStyle name="믅됞 [0.00]_PRODUCT DETAIL Q1" xfId="137"/>
    <cellStyle name="믅됞_PRODUCT DETAIL Q1" xfId="138"/>
    <cellStyle name="백분율_95" xfId="139"/>
    <cellStyle name="뷭?_BOOKSHIP" xfId="140"/>
    <cellStyle name="콤마 [0]_ 비목별 월별기술 " xfId="141"/>
    <cellStyle name="콤마_ 비목별 월별기술 " xfId="142"/>
    <cellStyle name="통화 [0]_1202" xfId="143"/>
    <cellStyle name="통화_1202" xfId="144"/>
    <cellStyle name="표준_(정보부문)월별인원계획" xfId="145"/>
    <cellStyle name="一般_00Q3902REV.1" xfId="146"/>
    <cellStyle name="千分位[0]_00Q3902REV.1" xfId="147"/>
    <cellStyle name="千分位_00Q3902REV.1" xfId="148"/>
    <cellStyle name="貨幣 [0]_00Q3902REV.1" xfId="149"/>
    <cellStyle name="貨幣[0]_BRE" xfId="150"/>
    <cellStyle name="貨幣_00Q3902REV.1" xfId="151"/>
  </cellStyles>
  <dxfs count="0"/>
  <tableStyles count="0" defaultTableStyle="TableStyleMedium9" defaultPivotStyle="PivotStyleLight16"/>
  <colors>
    <mruColors>
      <color rgb="FFFF00FF"/>
      <color rgb="FFFF66FF"/>
      <color rgb="FF99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J$32" lockText="1"/>
</file>

<file path=xl/ctrlProps/ctrlProp10.xml><?xml version="1.0" encoding="utf-8"?>
<formControlPr xmlns="http://schemas.microsoft.com/office/spreadsheetml/2009/9/main" objectType="CheckBox" fmlaLink="$J$247" lockText="1"/>
</file>

<file path=xl/ctrlProps/ctrlProp100.xml><?xml version="1.0" encoding="utf-8"?>
<formControlPr xmlns="http://schemas.microsoft.com/office/spreadsheetml/2009/9/main" objectType="CheckBox" fmlaLink="$J$156" lockText="1"/>
</file>

<file path=xl/ctrlProps/ctrlProp101.xml><?xml version="1.0" encoding="utf-8"?>
<formControlPr xmlns="http://schemas.microsoft.com/office/spreadsheetml/2009/9/main" objectType="CheckBox" fmlaLink="$J$157" lockText="1"/>
</file>

<file path=xl/ctrlProps/ctrlProp102.xml><?xml version="1.0" encoding="utf-8"?>
<formControlPr xmlns="http://schemas.microsoft.com/office/spreadsheetml/2009/9/main" objectType="CheckBox" fmlaLink="$J$51" lockText="1"/>
</file>

<file path=xl/ctrlProps/ctrlProp103.xml><?xml version="1.0" encoding="utf-8"?>
<formControlPr xmlns="http://schemas.microsoft.com/office/spreadsheetml/2009/9/main" objectType="CheckBox" fmlaLink="$J$51" lockText="1"/>
</file>

<file path=xl/ctrlProps/ctrlProp104.xml><?xml version="1.0" encoding="utf-8"?>
<formControlPr xmlns="http://schemas.microsoft.com/office/spreadsheetml/2009/9/main" objectType="CheckBox" fmlaLink="$J$51" lockText="1"/>
</file>

<file path=xl/ctrlProps/ctrlProp105.xml><?xml version="1.0" encoding="utf-8"?>
<formControlPr xmlns="http://schemas.microsoft.com/office/spreadsheetml/2009/9/main" objectType="CheckBox" fmlaLink="$J$51" lockText="1"/>
</file>

<file path=xl/ctrlProps/ctrlProp106.xml><?xml version="1.0" encoding="utf-8"?>
<formControlPr xmlns="http://schemas.microsoft.com/office/spreadsheetml/2009/9/main" objectType="CheckBox" fmlaLink="$J$51" lockText="1"/>
</file>

<file path=xl/ctrlProps/ctrlProp107.xml><?xml version="1.0" encoding="utf-8"?>
<formControlPr xmlns="http://schemas.microsoft.com/office/spreadsheetml/2009/9/main" objectType="CheckBox" fmlaLink="$J$51" lockText="1"/>
</file>

<file path=xl/ctrlProps/ctrlProp108.xml><?xml version="1.0" encoding="utf-8"?>
<formControlPr xmlns="http://schemas.microsoft.com/office/spreadsheetml/2009/9/main" objectType="CheckBox" fmlaLink="$J$51" lockText="1"/>
</file>

<file path=xl/ctrlProps/ctrlProp109.xml><?xml version="1.0" encoding="utf-8"?>
<formControlPr xmlns="http://schemas.microsoft.com/office/spreadsheetml/2009/9/main" objectType="CheckBox" fmlaLink="$J$51" lockText="1"/>
</file>

<file path=xl/ctrlProps/ctrlProp11.xml><?xml version="1.0" encoding="utf-8"?>
<formControlPr xmlns="http://schemas.microsoft.com/office/spreadsheetml/2009/9/main" objectType="CheckBox" fmlaLink="$J$246" lockText="1"/>
</file>

<file path=xl/ctrlProps/ctrlProp110.xml><?xml version="1.0" encoding="utf-8"?>
<formControlPr xmlns="http://schemas.microsoft.com/office/spreadsheetml/2009/9/main" objectType="CheckBox" fmlaLink="$J$51" lockText="1"/>
</file>

<file path=xl/ctrlProps/ctrlProp111.xml><?xml version="1.0" encoding="utf-8"?>
<formControlPr xmlns="http://schemas.microsoft.com/office/spreadsheetml/2009/9/main" objectType="CheckBox" fmlaLink="$J$51" lockText="1"/>
</file>

<file path=xl/ctrlProps/ctrlProp112.xml><?xml version="1.0" encoding="utf-8"?>
<formControlPr xmlns="http://schemas.microsoft.com/office/spreadsheetml/2009/9/main" objectType="CheckBox" fmlaLink="$J$51" lockText="1"/>
</file>

<file path=xl/ctrlProps/ctrlProp113.xml><?xml version="1.0" encoding="utf-8"?>
<formControlPr xmlns="http://schemas.microsoft.com/office/spreadsheetml/2009/9/main" objectType="CheckBox" fmlaLink="$J$51" lockText="1"/>
</file>

<file path=xl/ctrlProps/ctrlProp114.xml><?xml version="1.0" encoding="utf-8"?>
<formControlPr xmlns="http://schemas.microsoft.com/office/spreadsheetml/2009/9/main" objectType="CheckBox" fmlaLink="$J$51" lockText="1"/>
</file>

<file path=xl/ctrlProps/ctrlProp115.xml><?xml version="1.0" encoding="utf-8"?>
<formControlPr xmlns="http://schemas.microsoft.com/office/spreadsheetml/2009/9/main" objectType="CheckBox" fmlaLink="$J$51" lockText="1"/>
</file>

<file path=xl/ctrlProps/ctrlProp116.xml><?xml version="1.0" encoding="utf-8"?>
<formControlPr xmlns="http://schemas.microsoft.com/office/spreadsheetml/2009/9/main" objectType="CheckBox" fmlaLink="$J$172" lockText="1"/>
</file>

<file path=xl/ctrlProps/ctrlProp117.xml><?xml version="1.0" encoding="utf-8"?>
<formControlPr xmlns="http://schemas.microsoft.com/office/spreadsheetml/2009/9/main" objectType="CheckBox" fmlaLink="$J$51" lockText="1"/>
</file>

<file path=xl/ctrlProps/ctrlProp118.xml><?xml version="1.0" encoding="utf-8"?>
<formControlPr xmlns="http://schemas.microsoft.com/office/spreadsheetml/2009/9/main" objectType="CheckBox" fmlaLink="$J$51" lockText="1"/>
</file>

<file path=xl/ctrlProps/ctrlProp119.xml><?xml version="1.0" encoding="utf-8"?>
<formControlPr xmlns="http://schemas.microsoft.com/office/spreadsheetml/2009/9/main" objectType="CheckBox" fmlaLink="$J$51" lockText="1"/>
</file>

<file path=xl/ctrlProps/ctrlProp12.xml><?xml version="1.0" encoding="utf-8"?>
<formControlPr xmlns="http://schemas.microsoft.com/office/spreadsheetml/2009/9/main" objectType="CheckBox" fmlaLink="$J$248" lockText="1"/>
</file>

<file path=xl/ctrlProps/ctrlProp120.xml><?xml version="1.0" encoding="utf-8"?>
<formControlPr xmlns="http://schemas.microsoft.com/office/spreadsheetml/2009/9/main" objectType="CheckBox" fmlaLink="$J$51" lockText="1"/>
</file>

<file path=xl/ctrlProps/ctrlProp121.xml><?xml version="1.0" encoding="utf-8"?>
<formControlPr xmlns="http://schemas.microsoft.com/office/spreadsheetml/2009/9/main" objectType="CheckBox" fmlaLink="$J$51" lockText="1"/>
</file>

<file path=xl/ctrlProps/ctrlProp122.xml><?xml version="1.0" encoding="utf-8"?>
<formControlPr xmlns="http://schemas.microsoft.com/office/spreadsheetml/2009/9/main" objectType="CheckBox" fmlaLink="$J$51" lockText="1"/>
</file>

<file path=xl/ctrlProps/ctrlProp123.xml><?xml version="1.0" encoding="utf-8"?>
<formControlPr xmlns="http://schemas.microsoft.com/office/spreadsheetml/2009/9/main" objectType="CheckBox" fmlaLink="$J$51" lockText="1"/>
</file>

<file path=xl/ctrlProps/ctrlProp124.xml><?xml version="1.0" encoding="utf-8"?>
<formControlPr xmlns="http://schemas.microsoft.com/office/spreadsheetml/2009/9/main" objectType="CheckBox" fmlaLink="$J$51" lockText="1"/>
</file>

<file path=xl/ctrlProps/ctrlProp125.xml><?xml version="1.0" encoding="utf-8"?>
<formControlPr xmlns="http://schemas.microsoft.com/office/spreadsheetml/2009/9/main" objectType="CheckBox" fmlaLink="$J$51" lockText="1"/>
</file>

<file path=xl/ctrlProps/ctrlProp126.xml><?xml version="1.0" encoding="utf-8"?>
<formControlPr xmlns="http://schemas.microsoft.com/office/spreadsheetml/2009/9/main" objectType="CheckBox" fmlaLink="$J$51" lockText="1"/>
</file>

<file path=xl/ctrlProps/ctrlProp127.xml><?xml version="1.0" encoding="utf-8"?>
<formControlPr xmlns="http://schemas.microsoft.com/office/spreadsheetml/2009/9/main" objectType="CheckBox" fmlaLink="$J$51" lockText="1"/>
</file>

<file path=xl/ctrlProps/ctrlProp128.xml><?xml version="1.0" encoding="utf-8"?>
<formControlPr xmlns="http://schemas.microsoft.com/office/spreadsheetml/2009/9/main" objectType="CheckBox" fmlaLink="$J$51" lockText="1"/>
</file>

<file path=xl/ctrlProps/ctrlProp129.xml><?xml version="1.0" encoding="utf-8"?>
<formControlPr xmlns="http://schemas.microsoft.com/office/spreadsheetml/2009/9/main" objectType="CheckBox" fmlaLink="$J$51" lockText="1"/>
</file>

<file path=xl/ctrlProps/ctrlProp13.xml><?xml version="1.0" encoding="utf-8"?>
<formControlPr xmlns="http://schemas.microsoft.com/office/spreadsheetml/2009/9/main" objectType="CheckBox" fmlaLink="$J$249" lockText="1"/>
</file>

<file path=xl/ctrlProps/ctrlProp130.xml><?xml version="1.0" encoding="utf-8"?>
<formControlPr xmlns="http://schemas.microsoft.com/office/spreadsheetml/2009/9/main" objectType="CheckBox" fmlaLink="$J$51" lockText="1"/>
</file>

<file path=xl/ctrlProps/ctrlProp131.xml><?xml version="1.0" encoding="utf-8"?>
<formControlPr xmlns="http://schemas.microsoft.com/office/spreadsheetml/2009/9/main" objectType="CheckBox" fmlaLink="$J$51" lockText="1"/>
</file>

<file path=xl/ctrlProps/ctrlProp132.xml><?xml version="1.0" encoding="utf-8"?>
<formControlPr xmlns="http://schemas.microsoft.com/office/spreadsheetml/2009/9/main" objectType="CheckBox" fmlaLink="$J$51" lockText="1"/>
</file>

<file path=xl/ctrlProps/ctrlProp133.xml><?xml version="1.0" encoding="utf-8"?>
<formControlPr xmlns="http://schemas.microsoft.com/office/spreadsheetml/2009/9/main" objectType="CheckBox" fmlaLink="$J$189" lockText="1"/>
</file>

<file path=xl/ctrlProps/ctrlProp134.xml><?xml version="1.0" encoding="utf-8"?>
<formControlPr xmlns="http://schemas.microsoft.com/office/spreadsheetml/2009/9/main" objectType="CheckBox" fmlaLink="$J$51" lockText="1"/>
</file>

<file path=xl/ctrlProps/ctrlProp135.xml><?xml version="1.0" encoding="utf-8"?>
<formControlPr xmlns="http://schemas.microsoft.com/office/spreadsheetml/2009/9/main" objectType="CheckBox" fmlaLink="$J$51" lockText="1"/>
</file>

<file path=xl/ctrlProps/ctrlProp136.xml><?xml version="1.0" encoding="utf-8"?>
<formControlPr xmlns="http://schemas.microsoft.com/office/spreadsheetml/2009/9/main" objectType="CheckBox" fmlaLink="$J$51" lockText="1"/>
</file>

<file path=xl/ctrlProps/ctrlProp137.xml><?xml version="1.0" encoding="utf-8"?>
<formControlPr xmlns="http://schemas.microsoft.com/office/spreadsheetml/2009/9/main" objectType="CheckBox" fmlaLink="$J$51" lockText="1"/>
</file>

<file path=xl/ctrlProps/ctrlProp138.xml><?xml version="1.0" encoding="utf-8"?>
<formControlPr xmlns="http://schemas.microsoft.com/office/spreadsheetml/2009/9/main" objectType="CheckBox" fmlaLink="$J$51" lockText="1"/>
</file>

<file path=xl/ctrlProps/ctrlProp139.xml><?xml version="1.0" encoding="utf-8"?>
<formControlPr xmlns="http://schemas.microsoft.com/office/spreadsheetml/2009/9/main" objectType="CheckBox" fmlaLink="$J$51" lockText="1"/>
</file>

<file path=xl/ctrlProps/ctrlProp14.xml><?xml version="1.0" encoding="utf-8"?>
<formControlPr xmlns="http://schemas.microsoft.com/office/spreadsheetml/2009/9/main" objectType="CheckBox" fmlaLink="#REF!" lockText="1"/>
</file>

<file path=xl/ctrlProps/ctrlProp140.xml><?xml version="1.0" encoding="utf-8"?>
<formControlPr xmlns="http://schemas.microsoft.com/office/spreadsheetml/2009/9/main" objectType="CheckBox" fmlaLink="$J$51" lockText="1"/>
</file>

<file path=xl/ctrlProps/ctrlProp141.xml><?xml version="1.0" encoding="utf-8"?>
<formControlPr xmlns="http://schemas.microsoft.com/office/spreadsheetml/2009/9/main" objectType="CheckBox" fmlaLink="$J$51" lockText="1"/>
</file>

<file path=xl/ctrlProps/ctrlProp142.xml><?xml version="1.0" encoding="utf-8"?>
<formControlPr xmlns="http://schemas.microsoft.com/office/spreadsheetml/2009/9/main" objectType="CheckBox" fmlaLink="$J$51" lockText="1"/>
</file>

<file path=xl/ctrlProps/ctrlProp143.xml><?xml version="1.0" encoding="utf-8"?>
<formControlPr xmlns="http://schemas.microsoft.com/office/spreadsheetml/2009/9/main" objectType="CheckBox" fmlaLink="$J$51" lockText="1"/>
</file>

<file path=xl/ctrlProps/ctrlProp144.xml><?xml version="1.0" encoding="utf-8"?>
<formControlPr xmlns="http://schemas.microsoft.com/office/spreadsheetml/2009/9/main" objectType="CheckBox" fmlaLink="$J$51" lockText="1"/>
</file>

<file path=xl/ctrlProps/ctrlProp145.xml><?xml version="1.0" encoding="utf-8"?>
<formControlPr xmlns="http://schemas.microsoft.com/office/spreadsheetml/2009/9/main" objectType="CheckBox" fmlaLink="$J$51" lockText="1"/>
</file>

<file path=xl/ctrlProps/ctrlProp146.xml><?xml version="1.0" encoding="utf-8"?>
<formControlPr xmlns="http://schemas.microsoft.com/office/spreadsheetml/2009/9/main" objectType="CheckBox" fmlaLink="$J$51" lockText="1"/>
</file>

<file path=xl/ctrlProps/ctrlProp147.xml><?xml version="1.0" encoding="utf-8"?>
<formControlPr xmlns="http://schemas.microsoft.com/office/spreadsheetml/2009/9/main" objectType="CheckBox" fmlaLink="$J$51" lockText="1"/>
</file>

<file path=xl/ctrlProps/ctrlProp148.xml><?xml version="1.0" encoding="utf-8"?>
<formControlPr xmlns="http://schemas.microsoft.com/office/spreadsheetml/2009/9/main" objectType="CheckBox" fmlaLink="$J$51" lockText="1"/>
</file>

<file path=xl/ctrlProps/ctrlProp149.xml><?xml version="1.0" encoding="utf-8"?>
<formControlPr xmlns="http://schemas.microsoft.com/office/spreadsheetml/2009/9/main" objectType="CheckBox" fmlaLink="$J$51" lockText="1"/>
</file>

<file path=xl/ctrlProps/ctrlProp15.xml><?xml version="1.0" encoding="utf-8"?>
<formControlPr xmlns="http://schemas.microsoft.com/office/spreadsheetml/2009/9/main" objectType="CheckBox" fmlaLink="$J$65" lockText="1"/>
</file>

<file path=xl/ctrlProps/ctrlProp150.xml><?xml version="1.0" encoding="utf-8"?>
<formControlPr xmlns="http://schemas.microsoft.com/office/spreadsheetml/2009/9/main" objectType="CheckBox" fmlaLink="$J$51" lockText="1"/>
</file>

<file path=xl/ctrlProps/ctrlProp151.xml><?xml version="1.0" encoding="utf-8"?>
<formControlPr xmlns="http://schemas.microsoft.com/office/spreadsheetml/2009/9/main" objectType="CheckBox" fmlaLink="$J$51" lockText="1"/>
</file>

<file path=xl/ctrlProps/ctrlProp152.xml><?xml version="1.0" encoding="utf-8"?>
<formControlPr xmlns="http://schemas.microsoft.com/office/spreadsheetml/2009/9/main" objectType="CheckBox" fmlaLink="$J$51" lockText="1"/>
</file>

<file path=xl/ctrlProps/ctrlProp153.xml><?xml version="1.0" encoding="utf-8"?>
<formControlPr xmlns="http://schemas.microsoft.com/office/spreadsheetml/2009/9/main" objectType="CheckBox" fmlaLink="$J$209" lockText="1"/>
</file>

<file path=xl/ctrlProps/ctrlProp154.xml><?xml version="1.0" encoding="utf-8"?>
<formControlPr xmlns="http://schemas.microsoft.com/office/spreadsheetml/2009/9/main" objectType="CheckBox" fmlaLink="$J$51" lockText="1"/>
</file>

<file path=xl/ctrlProps/ctrlProp155.xml><?xml version="1.0" encoding="utf-8"?>
<formControlPr xmlns="http://schemas.microsoft.com/office/spreadsheetml/2009/9/main" objectType="CheckBox" fmlaLink="$J$51" lockText="1"/>
</file>

<file path=xl/ctrlProps/ctrlProp156.xml><?xml version="1.0" encoding="utf-8"?>
<formControlPr xmlns="http://schemas.microsoft.com/office/spreadsheetml/2009/9/main" objectType="CheckBox" fmlaLink="$J$51" lockText="1"/>
</file>

<file path=xl/ctrlProps/ctrlProp157.xml><?xml version="1.0" encoding="utf-8"?>
<formControlPr xmlns="http://schemas.microsoft.com/office/spreadsheetml/2009/9/main" objectType="CheckBox" fmlaLink="$J$51" lockText="1"/>
</file>

<file path=xl/ctrlProps/ctrlProp158.xml><?xml version="1.0" encoding="utf-8"?>
<formControlPr xmlns="http://schemas.microsoft.com/office/spreadsheetml/2009/9/main" objectType="CheckBox" fmlaLink="$J$51" lockText="1"/>
</file>

<file path=xl/ctrlProps/ctrlProp159.xml><?xml version="1.0" encoding="utf-8"?>
<formControlPr xmlns="http://schemas.microsoft.com/office/spreadsheetml/2009/9/main" objectType="CheckBox" fmlaLink="$J$51" lockText="1"/>
</file>

<file path=xl/ctrlProps/ctrlProp16.xml><?xml version="1.0" encoding="utf-8"?>
<formControlPr xmlns="http://schemas.microsoft.com/office/spreadsheetml/2009/9/main" objectType="CheckBox" fmlaLink="$J$66" lockText="1"/>
</file>

<file path=xl/ctrlProps/ctrlProp160.xml><?xml version="1.0" encoding="utf-8"?>
<formControlPr xmlns="http://schemas.microsoft.com/office/spreadsheetml/2009/9/main" objectType="CheckBox" fmlaLink="$J$51" lockText="1"/>
</file>

<file path=xl/ctrlProps/ctrlProp161.xml><?xml version="1.0" encoding="utf-8"?>
<formControlPr xmlns="http://schemas.microsoft.com/office/spreadsheetml/2009/9/main" objectType="CheckBox" fmlaLink="$J$51" lockText="1"/>
</file>

<file path=xl/ctrlProps/ctrlProp162.xml><?xml version="1.0" encoding="utf-8"?>
<formControlPr xmlns="http://schemas.microsoft.com/office/spreadsheetml/2009/9/main" objectType="CheckBox" fmlaLink="$J$51" lockText="1"/>
</file>

<file path=xl/ctrlProps/ctrlProp163.xml><?xml version="1.0" encoding="utf-8"?>
<formControlPr xmlns="http://schemas.microsoft.com/office/spreadsheetml/2009/9/main" objectType="CheckBox" fmlaLink="$J$51" lockText="1"/>
</file>

<file path=xl/ctrlProps/ctrlProp164.xml><?xml version="1.0" encoding="utf-8"?>
<formControlPr xmlns="http://schemas.microsoft.com/office/spreadsheetml/2009/9/main" objectType="CheckBox" fmlaLink="$J$51" lockText="1"/>
</file>

<file path=xl/ctrlProps/ctrlProp165.xml><?xml version="1.0" encoding="utf-8"?>
<formControlPr xmlns="http://schemas.microsoft.com/office/spreadsheetml/2009/9/main" objectType="CheckBox" fmlaLink="$J$51" lockText="1"/>
</file>

<file path=xl/ctrlProps/ctrlProp166.xml><?xml version="1.0" encoding="utf-8"?>
<formControlPr xmlns="http://schemas.microsoft.com/office/spreadsheetml/2009/9/main" objectType="CheckBox" fmlaLink="$J$51" lockText="1"/>
</file>

<file path=xl/ctrlProps/ctrlProp167.xml><?xml version="1.0" encoding="utf-8"?>
<formControlPr xmlns="http://schemas.microsoft.com/office/spreadsheetml/2009/9/main" objectType="CheckBox" fmlaLink="$J$51" lockText="1"/>
</file>

<file path=xl/ctrlProps/ctrlProp168.xml><?xml version="1.0" encoding="utf-8"?>
<formControlPr xmlns="http://schemas.microsoft.com/office/spreadsheetml/2009/9/main" objectType="CheckBox" fmlaLink="$J$225" lockText="1"/>
</file>

<file path=xl/ctrlProps/ctrlProp169.xml><?xml version="1.0" encoding="utf-8"?>
<formControlPr xmlns="http://schemas.microsoft.com/office/spreadsheetml/2009/9/main" objectType="CheckBox" fmlaLink="$J$226" lockText="1"/>
</file>

<file path=xl/ctrlProps/ctrlProp17.xml><?xml version="1.0" encoding="utf-8"?>
<formControlPr xmlns="http://schemas.microsoft.com/office/spreadsheetml/2009/9/main" objectType="CheckBox" fmlaLink="$J$67" lockText="1"/>
</file>

<file path=xl/ctrlProps/ctrlProp170.xml><?xml version="1.0" encoding="utf-8"?>
<formControlPr xmlns="http://schemas.microsoft.com/office/spreadsheetml/2009/9/main" objectType="CheckBox" fmlaLink="$J12" lockText="1"/>
</file>

<file path=xl/ctrlProps/ctrlProp171.xml><?xml version="1.0" encoding="utf-8"?>
<formControlPr xmlns="http://schemas.microsoft.com/office/spreadsheetml/2009/9/main" objectType="CheckBox" fmlaLink="$J$227" lockText="1"/>
</file>

<file path=xl/ctrlProps/ctrlProp172.xml><?xml version="1.0" encoding="utf-8"?>
<formControlPr xmlns="http://schemas.microsoft.com/office/spreadsheetml/2009/9/main" objectType="CheckBox" fmlaLink="$J$228" lockText="1"/>
</file>

<file path=xl/ctrlProps/ctrlProp173.xml><?xml version="1.0" encoding="utf-8"?>
<formControlPr xmlns="http://schemas.microsoft.com/office/spreadsheetml/2009/9/main" objectType="CheckBox" fmlaLink="$J51" lockText="1"/>
</file>

<file path=xl/ctrlProps/ctrlProp174.xml><?xml version="1.0" encoding="utf-8"?>
<formControlPr xmlns="http://schemas.microsoft.com/office/spreadsheetml/2009/9/main" objectType="CheckBox" fmlaLink="#REF!" lockText="1"/>
</file>

<file path=xl/ctrlProps/ctrlProp175.xml><?xml version="1.0" encoding="utf-8"?>
<formControlPr xmlns="http://schemas.microsoft.com/office/spreadsheetml/2009/9/main" objectType="CheckBox" fmlaLink="$J18" lockText="1"/>
</file>

<file path=xl/ctrlProps/ctrlProp176.xml><?xml version="1.0" encoding="utf-8"?>
<formControlPr xmlns="http://schemas.microsoft.com/office/spreadsheetml/2009/9/main" objectType="CheckBox" fmlaLink="$J13" lockText="1"/>
</file>

<file path=xl/ctrlProps/ctrlProp177.xml><?xml version="1.0" encoding="utf-8"?>
<formControlPr xmlns="http://schemas.microsoft.com/office/spreadsheetml/2009/9/main" objectType="CheckBox" fmlaLink="$J14" lockText="1"/>
</file>

<file path=xl/ctrlProps/ctrlProp178.xml><?xml version="1.0" encoding="utf-8"?>
<formControlPr xmlns="http://schemas.microsoft.com/office/spreadsheetml/2009/9/main" objectType="CheckBox" fmlaLink="#REF!" lockText="1"/>
</file>

<file path=xl/ctrlProps/ctrlProp179.xml><?xml version="1.0" encoding="utf-8"?>
<formControlPr xmlns="http://schemas.microsoft.com/office/spreadsheetml/2009/9/main" objectType="CheckBox" fmlaLink="$J30" lockText="1"/>
</file>

<file path=xl/ctrlProps/ctrlProp18.xml><?xml version="1.0" encoding="utf-8"?>
<formControlPr xmlns="http://schemas.microsoft.com/office/spreadsheetml/2009/9/main" objectType="CheckBox" fmlaLink="$J$68" lockText="1"/>
</file>

<file path=xl/ctrlProps/ctrlProp180.xml><?xml version="1.0" encoding="utf-8"?>
<formControlPr xmlns="http://schemas.microsoft.com/office/spreadsheetml/2009/9/main" objectType="CheckBox" fmlaLink="$J236" lockText="1"/>
</file>

<file path=xl/ctrlProps/ctrlProp181.xml><?xml version="1.0" encoding="utf-8"?>
<formControlPr xmlns="http://schemas.microsoft.com/office/spreadsheetml/2009/9/main" objectType="CheckBox" fmlaLink="$J237" lockText="1"/>
</file>

<file path=xl/ctrlProps/ctrlProp182.xml><?xml version="1.0" encoding="utf-8"?>
<formControlPr xmlns="http://schemas.microsoft.com/office/spreadsheetml/2009/9/main" objectType="CheckBox" fmlaLink="$J29" lockText="1"/>
</file>

<file path=xl/ctrlProps/ctrlProp183.xml><?xml version="1.0" encoding="utf-8"?>
<formControlPr xmlns="http://schemas.microsoft.com/office/spreadsheetml/2009/9/main" objectType="CheckBox" fmlaLink="$J35" lockText="1"/>
</file>

<file path=xl/ctrlProps/ctrlProp184.xml><?xml version="1.0" encoding="utf-8"?>
<formControlPr xmlns="http://schemas.microsoft.com/office/spreadsheetml/2009/9/main" objectType="CheckBox" fmlaLink="$J20" lockText="1"/>
</file>

<file path=xl/ctrlProps/ctrlProp185.xml><?xml version="1.0" encoding="utf-8"?>
<formControlPr xmlns="http://schemas.microsoft.com/office/spreadsheetml/2009/9/main" objectType="CheckBox" fmlaLink="#REF!" lockText="1"/>
</file>

<file path=xl/ctrlProps/ctrlProp186.xml><?xml version="1.0" encoding="utf-8"?>
<formControlPr xmlns="http://schemas.microsoft.com/office/spreadsheetml/2009/9/main" objectType="CheckBox" fmlaLink="$J$51" lockText="1"/>
</file>

<file path=xl/ctrlProps/ctrlProp187.xml><?xml version="1.0" encoding="utf-8"?>
<formControlPr xmlns="http://schemas.microsoft.com/office/spreadsheetml/2009/9/main" objectType="CheckBox" fmlaLink="$J$51" lockText="1"/>
</file>

<file path=xl/ctrlProps/ctrlProp188.xml><?xml version="1.0" encoding="utf-8"?>
<formControlPr xmlns="http://schemas.microsoft.com/office/spreadsheetml/2009/9/main" objectType="CheckBox" fmlaLink="$J$51" lockText="1"/>
</file>

<file path=xl/ctrlProps/ctrlProp189.xml><?xml version="1.0" encoding="utf-8"?>
<formControlPr xmlns="http://schemas.microsoft.com/office/spreadsheetml/2009/9/main" objectType="CheckBox" fmlaLink="$J$51" lockText="1"/>
</file>

<file path=xl/ctrlProps/ctrlProp19.xml><?xml version="1.0" encoding="utf-8"?>
<formControlPr xmlns="http://schemas.microsoft.com/office/spreadsheetml/2009/9/main" objectType="CheckBox" fmlaLink="$J$69" lockText="1"/>
</file>

<file path=xl/ctrlProps/ctrlProp190.xml><?xml version="1.0" encoding="utf-8"?>
<formControlPr xmlns="http://schemas.microsoft.com/office/spreadsheetml/2009/9/main" objectType="CheckBox" fmlaLink="$J$51" lockText="1"/>
</file>

<file path=xl/ctrlProps/ctrlProp191.xml><?xml version="1.0" encoding="utf-8"?>
<formControlPr xmlns="http://schemas.microsoft.com/office/spreadsheetml/2009/9/main" objectType="CheckBox" fmlaLink="$J$51" lockText="1"/>
</file>

<file path=xl/ctrlProps/ctrlProp192.xml><?xml version="1.0" encoding="utf-8"?>
<formControlPr xmlns="http://schemas.microsoft.com/office/spreadsheetml/2009/9/main" objectType="CheckBox" fmlaLink="$J$51" lockText="1"/>
</file>

<file path=xl/ctrlProps/ctrlProp193.xml><?xml version="1.0" encoding="utf-8"?>
<formControlPr xmlns="http://schemas.microsoft.com/office/spreadsheetml/2009/9/main" objectType="CheckBox" fmlaLink="$J$51" lockText="1"/>
</file>

<file path=xl/ctrlProps/ctrlProp194.xml><?xml version="1.0" encoding="utf-8"?>
<formControlPr xmlns="http://schemas.microsoft.com/office/spreadsheetml/2009/9/main" objectType="CheckBox" fmlaLink="$J$51" lockText="1"/>
</file>

<file path=xl/ctrlProps/ctrlProp195.xml><?xml version="1.0" encoding="utf-8"?>
<formControlPr xmlns="http://schemas.microsoft.com/office/spreadsheetml/2009/9/main" objectType="CheckBox" fmlaLink="$J$51" lockText="1"/>
</file>

<file path=xl/ctrlProps/ctrlProp196.xml><?xml version="1.0" encoding="utf-8"?>
<formControlPr xmlns="http://schemas.microsoft.com/office/spreadsheetml/2009/9/main" objectType="CheckBox" fmlaLink="$J$51" lockText="1"/>
</file>

<file path=xl/ctrlProps/ctrlProp197.xml><?xml version="1.0" encoding="utf-8"?>
<formControlPr xmlns="http://schemas.microsoft.com/office/spreadsheetml/2009/9/main" objectType="CheckBox" fmlaLink="$J$51" lockText="1"/>
</file>

<file path=xl/ctrlProps/ctrlProp198.xml><?xml version="1.0" encoding="utf-8"?>
<formControlPr xmlns="http://schemas.microsoft.com/office/spreadsheetml/2009/9/main" objectType="CheckBox" fmlaLink="$J$51" lockText="1"/>
</file>

<file path=xl/ctrlProps/ctrlProp199.xml><?xml version="1.0" encoding="utf-8"?>
<formControlPr xmlns="http://schemas.microsoft.com/office/spreadsheetml/2009/9/main" objectType="CheckBox" fmlaLink="$J$158" lockText="1"/>
</file>

<file path=xl/ctrlProps/ctrlProp2.xml><?xml version="1.0" encoding="utf-8"?>
<formControlPr xmlns="http://schemas.microsoft.com/office/spreadsheetml/2009/9/main" objectType="CheckBox" fmlaLink="$J$238" lockText="1"/>
</file>

<file path=xl/ctrlProps/ctrlProp20.xml><?xml version="1.0" encoding="utf-8"?>
<formControlPr xmlns="http://schemas.microsoft.com/office/spreadsheetml/2009/9/main" objectType="CheckBox" fmlaLink="$J$70" lockText="1"/>
</file>

<file path=xl/ctrlProps/ctrlProp200.xml><?xml version="1.0" encoding="utf-8"?>
<formControlPr xmlns="http://schemas.microsoft.com/office/spreadsheetml/2009/9/main" objectType="CheckBox" fmlaLink="$J$159" lockText="1"/>
</file>

<file path=xl/ctrlProps/ctrlProp201.xml><?xml version="1.0" encoding="utf-8"?>
<formControlPr xmlns="http://schemas.microsoft.com/office/spreadsheetml/2009/9/main" objectType="CheckBox" fmlaLink="$J$157" lockText="1"/>
</file>

<file path=xl/ctrlProps/ctrlProp202.xml><?xml version="1.0" encoding="utf-8"?>
<formControlPr xmlns="http://schemas.microsoft.com/office/spreadsheetml/2009/9/main" objectType="CheckBox" fmlaLink="$J$157" lockText="1"/>
</file>

<file path=xl/ctrlProps/ctrlProp203.xml><?xml version="1.0" encoding="utf-8"?>
<formControlPr xmlns="http://schemas.microsoft.com/office/spreadsheetml/2009/9/main" objectType="CheckBox" fmlaLink="$J$157" lockText="1"/>
</file>

<file path=xl/ctrlProps/ctrlProp204.xml><?xml version="1.0" encoding="utf-8"?>
<formControlPr xmlns="http://schemas.microsoft.com/office/spreadsheetml/2009/9/main" objectType="CheckBox" fmlaLink="$J$157" lockText="1"/>
</file>

<file path=xl/ctrlProps/ctrlProp205.xml><?xml version="1.0" encoding="utf-8"?>
<formControlPr xmlns="http://schemas.microsoft.com/office/spreadsheetml/2009/9/main" objectType="CheckBox" fmlaLink="$J$157" lockText="1"/>
</file>

<file path=xl/ctrlProps/ctrlProp206.xml><?xml version="1.0" encoding="utf-8"?>
<formControlPr xmlns="http://schemas.microsoft.com/office/spreadsheetml/2009/9/main" objectType="CheckBox" fmlaLink="$J$157" lockText="1"/>
</file>

<file path=xl/ctrlProps/ctrlProp207.xml><?xml version="1.0" encoding="utf-8"?>
<formControlPr xmlns="http://schemas.microsoft.com/office/spreadsheetml/2009/9/main" objectType="CheckBox" fmlaLink="$J$157" lockText="1"/>
</file>

<file path=xl/ctrlProps/ctrlProp208.xml><?xml version="1.0" encoding="utf-8"?>
<formControlPr xmlns="http://schemas.microsoft.com/office/spreadsheetml/2009/9/main" objectType="CheckBox" fmlaLink="$J$157" lockText="1"/>
</file>

<file path=xl/ctrlProps/ctrlProp209.xml><?xml version="1.0" encoding="utf-8"?>
<formControlPr xmlns="http://schemas.microsoft.com/office/spreadsheetml/2009/9/main" objectType="CheckBox" fmlaLink="$J$168" lockText="1"/>
</file>

<file path=xl/ctrlProps/ctrlProp21.xml><?xml version="1.0" encoding="utf-8"?>
<formControlPr xmlns="http://schemas.microsoft.com/office/spreadsheetml/2009/9/main" objectType="CheckBox" fmlaLink="$J$71" lockText="1"/>
</file>

<file path=xl/ctrlProps/ctrlProp210.xml><?xml version="1.0" encoding="utf-8"?>
<formControlPr xmlns="http://schemas.microsoft.com/office/spreadsheetml/2009/9/main" objectType="CheckBox" fmlaLink="$J$157" lockText="1"/>
</file>

<file path=xl/ctrlProps/ctrlProp211.xml><?xml version="1.0" encoding="utf-8"?>
<formControlPr xmlns="http://schemas.microsoft.com/office/spreadsheetml/2009/9/main" objectType="CheckBox" fmlaLink="$J$157" lockText="1"/>
</file>

<file path=xl/ctrlProps/ctrlProp212.xml><?xml version="1.0" encoding="utf-8"?>
<formControlPr xmlns="http://schemas.microsoft.com/office/spreadsheetml/2009/9/main" objectType="CheckBox" fmlaLink="$J$157" lockText="1"/>
</file>

<file path=xl/ctrlProps/ctrlProp213.xml><?xml version="1.0" encoding="utf-8"?>
<formControlPr xmlns="http://schemas.microsoft.com/office/spreadsheetml/2009/9/main" objectType="CheckBox" fmlaLink="$J$51" lockText="1"/>
</file>

<file path=xl/ctrlProps/ctrlProp214.xml><?xml version="1.0" encoding="utf-8"?>
<formControlPr xmlns="http://schemas.microsoft.com/office/spreadsheetml/2009/9/main" objectType="CheckBox" fmlaLink="$J$51" lockText="1"/>
</file>

<file path=xl/ctrlProps/ctrlProp215.xml><?xml version="1.0" encoding="utf-8"?>
<formControlPr xmlns="http://schemas.microsoft.com/office/spreadsheetml/2009/9/main" objectType="CheckBox" fmlaLink="$J$160" lockText="1"/>
</file>

<file path=xl/ctrlProps/ctrlProp216.xml><?xml version="1.0" encoding="utf-8"?>
<formControlPr xmlns="http://schemas.microsoft.com/office/spreadsheetml/2009/9/main" objectType="CheckBox" fmlaLink="$J$51" lockText="1"/>
</file>

<file path=xl/ctrlProps/ctrlProp217.xml><?xml version="1.0" encoding="utf-8"?>
<formControlPr xmlns="http://schemas.microsoft.com/office/spreadsheetml/2009/9/main" objectType="CheckBox" fmlaLink="$J$51" lockText="1"/>
</file>

<file path=xl/ctrlProps/ctrlProp218.xml><?xml version="1.0" encoding="utf-8"?>
<formControlPr xmlns="http://schemas.microsoft.com/office/spreadsheetml/2009/9/main" objectType="CheckBox" fmlaLink="$J$161" lockText="1"/>
</file>

<file path=xl/ctrlProps/ctrlProp219.xml><?xml version="1.0" encoding="utf-8"?>
<formControlPr xmlns="http://schemas.microsoft.com/office/spreadsheetml/2009/9/main" objectType="CheckBox" fmlaLink="$J$51" lockText="1"/>
</file>

<file path=xl/ctrlProps/ctrlProp22.xml><?xml version="1.0" encoding="utf-8"?>
<formControlPr xmlns="http://schemas.microsoft.com/office/spreadsheetml/2009/9/main" objectType="CheckBox" fmlaLink="$J$72" lockText="1"/>
</file>

<file path=xl/ctrlProps/ctrlProp220.xml><?xml version="1.0" encoding="utf-8"?>
<formControlPr xmlns="http://schemas.microsoft.com/office/spreadsheetml/2009/9/main" objectType="CheckBox" fmlaLink="$J$51" lockText="1"/>
</file>

<file path=xl/ctrlProps/ctrlProp221.xml><?xml version="1.0" encoding="utf-8"?>
<formControlPr xmlns="http://schemas.microsoft.com/office/spreadsheetml/2009/9/main" objectType="CheckBox" fmlaLink="$J$162" lockText="1"/>
</file>

<file path=xl/ctrlProps/ctrlProp222.xml><?xml version="1.0" encoding="utf-8"?>
<formControlPr xmlns="http://schemas.microsoft.com/office/spreadsheetml/2009/9/main" objectType="CheckBox" fmlaLink="$J$51" lockText="1"/>
</file>

<file path=xl/ctrlProps/ctrlProp223.xml><?xml version="1.0" encoding="utf-8"?>
<formControlPr xmlns="http://schemas.microsoft.com/office/spreadsheetml/2009/9/main" objectType="CheckBox" fmlaLink="$J$51" lockText="1"/>
</file>

<file path=xl/ctrlProps/ctrlProp224.xml><?xml version="1.0" encoding="utf-8"?>
<formControlPr xmlns="http://schemas.microsoft.com/office/spreadsheetml/2009/9/main" objectType="CheckBox" fmlaLink="$J$163" lockText="1"/>
</file>

<file path=xl/ctrlProps/ctrlProp225.xml><?xml version="1.0" encoding="utf-8"?>
<formControlPr xmlns="http://schemas.microsoft.com/office/spreadsheetml/2009/9/main" objectType="CheckBox" fmlaLink="$J$51" lockText="1"/>
</file>

<file path=xl/ctrlProps/ctrlProp226.xml><?xml version="1.0" encoding="utf-8"?>
<formControlPr xmlns="http://schemas.microsoft.com/office/spreadsheetml/2009/9/main" objectType="CheckBox" fmlaLink="$J$51" lockText="1"/>
</file>

<file path=xl/ctrlProps/ctrlProp227.xml><?xml version="1.0" encoding="utf-8"?>
<formControlPr xmlns="http://schemas.microsoft.com/office/spreadsheetml/2009/9/main" objectType="CheckBox" fmlaLink="$J$164" lockText="1"/>
</file>

<file path=xl/ctrlProps/ctrlProp228.xml><?xml version="1.0" encoding="utf-8"?>
<formControlPr xmlns="http://schemas.microsoft.com/office/spreadsheetml/2009/9/main" objectType="CheckBox" fmlaLink="$J$51" lockText="1"/>
</file>

<file path=xl/ctrlProps/ctrlProp229.xml><?xml version="1.0" encoding="utf-8"?>
<formControlPr xmlns="http://schemas.microsoft.com/office/spreadsheetml/2009/9/main" objectType="CheckBox" fmlaLink="$J$51" lockText="1"/>
</file>

<file path=xl/ctrlProps/ctrlProp23.xml><?xml version="1.0" encoding="utf-8"?>
<formControlPr xmlns="http://schemas.microsoft.com/office/spreadsheetml/2009/9/main" objectType="CheckBox" fmlaLink="$J$73" lockText="1"/>
</file>

<file path=xl/ctrlProps/ctrlProp230.xml><?xml version="1.0" encoding="utf-8"?>
<formControlPr xmlns="http://schemas.microsoft.com/office/spreadsheetml/2009/9/main" objectType="CheckBox" fmlaLink="$J$165" lockText="1"/>
</file>

<file path=xl/ctrlProps/ctrlProp231.xml><?xml version="1.0" encoding="utf-8"?>
<formControlPr xmlns="http://schemas.microsoft.com/office/spreadsheetml/2009/9/main" objectType="CheckBox" fmlaLink="$J$51" lockText="1"/>
</file>

<file path=xl/ctrlProps/ctrlProp232.xml><?xml version="1.0" encoding="utf-8"?>
<formControlPr xmlns="http://schemas.microsoft.com/office/spreadsheetml/2009/9/main" objectType="CheckBox" fmlaLink="$J$51" lockText="1"/>
</file>

<file path=xl/ctrlProps/ctrlProp233.xml><?xml version="1.0" encoding="utf-8"?>
<formControlPr xmlns="http://schemas.microsoft.com/office/spreadsheetml/2009/9/main" objectType="CheckBox" fmlaLink="$J$166" lockText="1"/>
</file>

<file path=xl/ctrlProps/ctrlProp234.xml><?xml version="1.0" encoding="utf-8"?>
<formControlPr xmlns="http://schemas.microsoft.com/office/spreadsheetml/2009/9/main" objectType="CheckBox" fmlaLink="$J$51" lockText="1"/>
</file>

<file path=xl/ctrlProps/ctrlProp235.xml><?xml version="1.0" encoding="utf-8"?>
<formControlPr xmlns="http://schemas.microsoft.com/office/spreadsheetml/2009/9/main" objectType="CheckBox" fmlaLink="$J$51" lockText="1"/>
</file>

<file path=xl/ctrlProps/ctrlProp236.xml><?xml version="1.0" encoding="utf-8"?>
<formControlPr xmlns="http://schemas.microsoft.com/office/spreadsheetml/2009/9/main" objectType="CheckBox" fmlaLink="$J$167" lockText="1"/>
</file>

<file path=xl/ctrlProps/ctrlProp237.xml><?xml version="1.0" encoding="utf-8"?>
<formControlPr xmlns="http://schemas.microsoft.com/office/spreadsheetml/2009/9/main" objectType="CheckBox" fmlaLink="$J$51" lockText="1"/>
</file>

<file path=xl/ctrlProps/ctrlProp238.xml><?xml version="1.0" encoding="utf-8"?>
<formControlPr xmlns="http://schemas.microsoft.com/office/spreadsheetml/2009/9/main" objectType="CheckBox" fmlaLink="$J$51" lockText="1"/>
</file>

<file path=xl/ctrlProps/ctrlProp239.xml><?xml version="1.0" encoding="utf-8"?>
<formControlPr xmlns="http://schemas.microsoft.com/office/spreadsheetml/2009/9/main" objectType="CheckBox" fmlaLink="$J$169" lockText="1"/>
</file>

<file path=xl/ctrlProps/ctrlProp24.xml><?xml version="1.0" encoding="utf-8"?>
<formControlPr xmlns="http://schemas.microsoft.com/office/spreadsheetml/2009/9/main" objectType="CheckBox" fmlaLink="$J$74" lockText="1"/>
</file>

<file path=xl/ctrlProps/ctrlProp240.xml><?xml version="1.0" encoding="utf-8"?>
<formControlPr xmlns="http://schemas.microsoft.com/office/spreadsheetml/2009/9/main" objectType="CheckBox" fmlaLink="$J$51" lockText="1"/>
</file>

<file path=xl/ctrlProps/ctrlProp241.xml><?xml version="1.0" encoding="utf-8"?>
<formControlPr xmlns="http://schemas.microsoft.com/office/spreadsheetml/2009/9/main" objectType="CheckBox" fmlaLink="$J$51" lockText="1"/>
</file>

<file path=xl/ctrlProps/ctrlProp242.xml><?xml version="1.0" encoding="utf-8"?>
<formControlPr xmlns="http://schemas.microsoft.com/office/spreadsheetml/2009/9/main" objectType="CheckBox" fmlaLink="$J$170" lockText="1"/>
</file>

<file path=xl/ctrlProps/ctrlProp243.xml><?xml version="1.0" encoding="utf-8"?>
<formControlPr xmlns="http://schemas.microsoft.com/office/spreadsheetml/2009/9/main" objectType="CheckBox" fmlaLink="$J$51" lockText="1"/>
</file>

<file path=xl/ctrlProps/ctrlProp244.xml><?xml version="1.0" encoding="utf-8"?>
<formControlPr xmlns="http://schemas.microsoft.com/office/spreadsheetml/2009/9/main" objectType="CheckBox" fmlaLink="$J$51" lockText="1"/>
</file>

<file path=xl/ctrlProps/ctrlProp245.xml><?xml version="1.0" encoding="utf-8"?>
<formControlPr xmlns="http://schemas.microsoft.com/office/spreadsheetml/2009/9/main" objectType="CheckBox" fmlaLink="$J$171" lockText="1"/>
</file>

<file path=xl/ctrlProps/ctrlProp246.xml><?xml version="1.0" encoding="utf-8"?>
<formControlPr xmlns="http://schemas.microsoft.com/office/spreadsheetml/2009/9/main" objectType="CheckBox" fmlaLink="$J$173" lockText="1"/>
</file>

<file path=xl/ctrlProps/ctrlProp247.xml><?xml version="1.0" encoding="utf-8"?>
<formControlPr xmlns="http://schemas.microsoft.com/office/spreadsheetml/2009/9/main" objectType="CheckBox" fmlaLink="$J$174" lockText="1"/>
</file>

<file path=xl/ctrlProps/ctrlProp248.xml><?xml version="1.0" encoding="utf-8"?>
<formControlPr xmlns="http://schemas.microsoft.com/office/spreadsheetml/2009/9/main" objectType="CheckBox" fmlaLink="$J$175" lockText="1"/>
</file>

<file path=xl/ctrlProps/ctrlProp249.xml><?xml version="1.0" encoding="utf-8"?>
<formControlPr xmlns="http://schemas.microsoft.com/office/spreadsheetml/2009/9/main" objectType="CheckBox" fmlaLink="$J$176" lockText="1"/>
</file>

<file path=xl/ctrlProps/ctrlProp25.xml><?xml version="1.0" encoding="utf-8"?>
<formControlPr xmlns="http://schemas.microsoft.com/office/spreadsheetml/2009/9/main" objectType="CheckBox" fmlaLink="$J$75" lockText="1"/>
</file>

<file path=xl/ctrlProps/ctrlProp250.xml><?xml version="1.0" encoding="utf-8"?>
<formControlPr xmlns="http://schemas.microsoft.com/office/spreadsheetml/2009/9/main" objectType="CheckBox" fmlaLink="$J$177" lockText="1"/>
</file>

<file path=xl/ctrlProps/ctrlProp251.xml><?xml version="1.0" encoding="utf-8"?>
<formControlPr xmlns="http://schemas.microsoft.com/office/spreadsheetml/2009/9/main" objectType="CheckBox" fmlaLink="$J$178" lockText="1"/>
</file>

<file path=xl/ctrlProps/ctrlProp252.xml><?xml version="1.0" encoding="utf-8"?>
<formControlPr xmlns="http://schemas.microsoft.com/office/spreadsheetml/2009/9/main" objectType="CheckBox" fmlaLink="$J$51" lockText="1"/>
</file>

<file path=xl/ctrlProps/ctrlProp253.xml><?xml version="1.0" encoding="utf-8"?>
<formControlPr xmlns="http://schemas.microsoft.com/office/spreadsheetml/2009/9/main" objectType="CheckBox" fmlaLink="$J$179" lockText="1"/>
</file>

<file path=xl/ctrlProps/ctrlProp254.xml><?xml version="1.0" encoding="utf-8"?>
<formControlPr xmlns="http://schemas.microsoft.com/office/spreadsheetml/2009/9/main" objectType="CheckBox" fmlaLink="$J$51" lockText="1"/>
</file>

<file path=xl/ctrlProps/ctrlProp255.xml><?xml version="1.0" encoding="utf-8"?>
<formControlPr xmlns="http://schemas.microsoft.com/office/spreadsheetml/2009/9/main" objectType="CheckBox" fmlaLink="$J$180" lockText="1"/>
</file>

<file path=xl/ctrlProps/ctrlProp256.xml><?xml version="1.0" encoding="utf-8"?>
<formControlPr xmlns="http://schemas.microsoft.com/office/spreadsheetml/2009/9/main" objectType="CheckBox" fmlaLink="$J$51" lockText="1"/>
</file>

<file path=xl/ctrlProps/ctrlProp257.xml><?xml version="1.0" encoding="utf-8"?>
<formControlPr xmlns="http://schemas.microsoft.com/office/spreadsheetml/2009/9/main" objectType="CheckBox" fmlaLink="$J$181" lockText="1"/>
</file>

<file path=xl/ctrlProps/ctrlProp258.xml><?xml version="1.0" encoding="utf-8"?>
<formControlPr xmlns="http://schemas.microsoft.com/office/spreadsheetml/2009/9/main" objectType="CheckBox" fmlaLink="$J$51" lockText="1"/>
</file>

<file path=xl/ctrlProps/ctrlProp259.xml><?xml version="1.0" encoding="utf-8"?>
<formControlPr xmlns="http://schemas.microsoft.com/office/spreadsheetml/2009/9/main" objectType="CheckBox" fmlaLink="$J$182" lockText="1"/>
</file>

<file path=xl/ctrlProps/ctrlProp26.xml><?xml version="1.0" encoding="utf-8"?>
<formControlPr xmlns="http://schemas.microsoft.com/office/spreadsheetml/2009/9/main" objectType="CheckBox" fmlaLink="$J$76" lockText="1"/>
</file>

<file path=xl/ctrlProps/ctrlProp260.xml><?xml version="1.0" encoding="utf-8"?>
<formControlPr xmlns="http://schemas.microsoft.com/office/spreadsheetml/2009/9/main" objectType="CheckBox" fmlaLink="$J$51" lockText="1"/>
</file>

<file path=xl/ctrlProps/ctrlProp261.xml><?xml version="1.0" encoding="utf-8"?>
<formControlPr xmlns="http://schemas.microsoft.com/office/spreadsheetml/2009/9/main" objectType="CheckBox" fmlaLink="$J$183" lockText="1"/>
</file>

<file path=xl/ctrlProps/ctrlProp262.xml><?xml version="1.0" encoding="utf-8"?>
<formControlPr xmlns="http://schemas.microsoft.com/office/spreadsheetml/2009/9/main" objectType="CheckBox" fmlaLink="$J$51" lockText="1"/>
</file>

<file path=xl/ctrlProps/ctrlProp263.xml><?xml version="1.0" encoding="utf-8"?>
<formControlPr xmlns="http://schemas.microsoft.com/office/spreadsheetml/2009/9/main" objectType="CheckBox" fmlaLink="$J$184" lockText="1"/>
</file>

<file path=xl/ctrlProps/ctrlProp264.xml><?xml version="1.0" encoding="utf-8"?>
<formControlPr xmlns="http://schemas.microsoft.com/office/spreadsheetml/2009/9/main" objectType="CheckBox" fmlaLink="$J$51" lockText="1"/>
</file>

<file path=xl/ctrlProps/ctrlProp265.xml><?xml version="1.0" encoding="utf-8"?>
<formControlPr xmlns="http://schemas.microsoft.com/office/spreadsheetml/2009/9/main" objectType="CheckBox" fmlaLink="$J$185" lockText="1"/>
</file>

<file path=xl/ctrlProps/ctrlProp266.xml><?xml version="1.0" encoding="utf-8"?>
<formControlPr xmlns="http://schemas.microsoft.com/office/spreadsheetml/2009/9/main" objectType="CheckBox" fmlaLink="$J$51" lockText="1"/>
</file>

<file path=xl/ctrlProps/ctrlProp267.xml><?xml version="1.0" encoding="utf-8"?>
<formControlPr xmlns="http://schemas.microsoft.com/office/spreadsheetml/2009/9/main" objectType="CheckBox" fmlaLink="$J$186" lockText="1"/>
</file>

<file path=xl/ctrlProps/ctrlProp268.xml><?xml version="1.0" encoding="utf-8"?>
<formControlPr xmlns="http://schemas.microsoft.com/office/spreadsheetml/2009/9/main" objectType="CheckBox" fmlaLink="$J$51" lockText="1"/>
</file>

<file path=xl/ctrlProps/ctrlProp269.xml><?xml version="1.0" encoding="utf-8"?>
<formControlPr xmlns="http://schemas.microsoft.com/office/spreadsheetml/2009/9/main" objectType="CheckBox" fmlaLink="$J$187" lockText="1"/>
</file>

<file path=xl/ctrlProps/ctrlProp27.xml><?xml version="1.0" encoding="utf-8"?>
<formControlPr xmlns="http://schemas.microsoft.com/office/spreadsheetml/2009/9/main" objectType="CheckBox" fmlaLink="$J$77" lockText="1"/>
</file>

<file path=xl/ctrlProps/ctrlProp270.xml><?xml version="1.0" encoding="utf-8"?>
<formControlPr xmlns="http://schemas.microsoft.com/office/spreadsheetml/2009/9/main" objectType="CheckBox" fmlaLink="$J$51" lockText="1"/>
</file>

<file path=xl/ctrlProps/ctrlProp271.xml><?xml version="1.0" encoding="utf-8"?>
<formControlPr xmlns="http://schemas.microsoft.com/office/spreadsheetml/2009/9/main" objectType="CheckBox" fmlaLink="$J$188" lockText="1"/>
</file>

<file path=xl/ctrlProps/ctrlProp272.xml><?xml version="1.0" encoding="utf-8"?>
<formControlPr xmlns="http://schemas.microsoft.com/office/spreadsheetml/2009/9/main" objectType="CheckBox" fmlaLink="$J$190" lockText="1"/>
</file>

<file path=xl/ctrlProps/ctrlProp273.xml><?xml version="1.0" encoding="utf-8"?>
<formControlPr xmlns="http://schemas.microsoft.com/office/spreadsheetml/2009/9/main" objectType="CheckBox" fmlaLink="$J$191" lockText="1"/>
</file>

<file path=xl/ctrlProps/ctrlProp274.xml><?xml version="1.0" encoding="utf-8"?>
<formControlPr xmlns="http://schemas.microsoft.com/office/spreadsheetml/2009/9/main" objectType="CheckBox" fmlaLink="$J$192" lockText="1"/>
</file>

<file path=xl/ctrlProps/ctrlProp275.xml><?xml version="1.0" encoding="utf-8"?>
<formControlPr xmlns="http://schemas.microsoft.com/office/spreadsheetml/2009/9/main" objectType="CheckBox" fmlaLink="$J$193" lockText="1"/>
</file>

<file path=xl/ctrlProps/ctrlProp276.xml><?xml version="1.0" encoding="utf-8"?>
<formControlPr xmlns="http://schemas.microsoft.com/office/spreadsheetml/2009/9/main" objectType="CheckBox" fmlaLink="$J$194" lockText="1"/>
</file>

<file path=xl/ctrlProps/ctrlProp277.xml><?xml version="1.0" encoding="utf-8"?>
<formControlPr xmlns="http://schemas.microsoft.com/office/spreadsheetml/2009/9/main" objectType="CheckBox" fmlaLink="$J$195" lockText="1"/>
</file>

<file path=xl/ctrlProps/ctrlProp278.xml><?xml version="1.0" encoding="utf-8"?>
<formControlPr xmlns="http://schemas.microsoft.com/office/spreadsheetml/2009/9/main" objectType="CheckBox" fmlaLink="$J$196" lockText="1"/>
</file>

<file path=xl/ctrlProps/ctrlProp279.xml><?xml version="1.0" encoding="utf-8"?>
<formControlPr xmlns="http://schemas.microsoft.com/office/spreadsheetml/2009/9/main" objectType="CheckBox" fmlaLink="$J$197" lockText="1"/>
</file>

<file path=xl/ctrlProps/ctrlProp28.xml><?xml version="1.0" encoding="utf-8"?>
<formControlPr xmlns="http://schemas.microsoft.com/office/spreadsheetml/2009/9/main" objectType="CheckBox" fmlaLink="$J$78" lockText="1"/>
</file>

<file path=xl/ctrlProps/ctrlProp280.xml><?xml version="1.0" encoding="utf-8"?>
<formControlPr xmlns="http://schemas.microsoft.com/office/spreadsheetml/2009/9/main" objectType="CheckBox" fmlaLink="$J$198" lockText="1"/>
</file>

<file path=xl/ctrlProps/ctrlProp281.xml><?xml version="1.0" encoding="utf-8"?>
<formControlPr xmlns="http://schemas.microsoft.com/office/spreadsheetml/2009/9/main" objectType="CheckBox" fmlaLink="$J$51" lockText="1"/>
</file>

<file path=xl/ctrlProps/ctrlProp282.xml><?xml version="1.0" encoding="utf-8"?>
<formControlPr xmlns="http://schemas.microsoft.com/office/spreadsheetml/2009/9/main" objectType="CheckBox" fmlaLink="$J$199" lockText="1"/>
</file>

<file path=xl/ctrlProps/ctrlProp283.xml><?xml version="1.0" encoding="utf-8"?>
<formControlPr xmlns="http://schemas.microsoft.com/office/spreadsheetml/2009/9/main" objectType="CheckBox" fmlaLink="$J$51" lockText="1"/>
</file>

<file path=xl/ctrlProps/ctrlProp284.xml><?xml version="1.0" encoding="utf-8"?>
<formControlPr xmlns="http://schemas.microsoft.com/office/spreadsheetml/2009/9/main" objectType="CheckBox" fmlaLink="$J$200" lockText="1"/>
</file>

<file path=xl/ctrlProps/ctrlProp285.xml><?xml version="1.0" encoding="utf-8"?>
<formControlPr xmlns="http://schemas.microsoft.com/office/spreadsheetml/2009/9/main" objectType="CheckBox" fmlaLink="$J$51" lockText="1"/>
</file>

<file path=xl/ctrlProps/ctrlProp286.xml><?xml version="1.0" encoding="utf-8"?>
<formControlPr xmlns="http://schemas.microsoft.com/office/spreadsheetml/2009/9/main" objectType="CheckBox" fmlaLink="$J$201" lockText="1"/>
</file>

<file path=xl/ctrlProps/ctrlProp287.xml><?xml version="1.0" encoding="utf-8"?>
<formControlPr xmlns="http://schemas.microsoft.com/office/spreadsheetml/2009/9/main" objectType="CheckBox" fmlaLink="$J$51" lockText="1"/>
</file>

<file path=xl/ctrlProps/ctrlProp288.xml><?xml version="1.0" encoding="utf-8"?>
<formControlPr xmlns="http://schemas.microsoft.com/office/spreadsheetml/2009/9/main" objectType="CheckBox" fmlaLink="$J$202" lockText="1"/>
</file>

<file path=xl/ctrlProps/ctrlProp289.xml><?xml version="1.0" encoding="utf-8"?>
<formControlPr xmlns="http://schemas.microsoft.com/office/spreadsheetml/2009/9/main" objectType="CheckBox" fmlaLink="$J$51" lockText="1"/>
</file>

<file path=xl/ctrlProps/ctrlProp29.xml><?xml version="1.0" encoding="utf-8"?>
<formControlPr xmlns="http://schemas.microsoft.com/office/spreadsheetml/2009/9/main" objectType="CheckBox" fmlaLink="$J$79" lockText="1"/>
</file>

<file path=xl/ctrlProps/ctrlProp290.xml><?xml version="1.0" encoding="utf-8"?>
<formControlPr xmlns="http://schemas.microsoft.com/office/spreadsheetml/2009/9/main" objectType="CheckBox" fmlaLink="$J$203" lockText="1"/>
</file>

<file path=xl/ctrlProps/ctrlProp291.xml><?xml version="1.0" encoding="utf-8"?>
<formControlPr xmlns="http://schemas.microsoft.com/office/spreadsheetml/2009/9/main" objectType="CheckBox" fmlaLink="$J$51" lockText="1"/>
</file>

<file path=xl/ctrlProps/ctrlProp292.xml><?xml version="1.0" encoding="utf-8"?>
<formControlPr xmlns="http://schemas.microsoft.com/office/spreadsheetml/2009/9/main" objectType="CheckBox" fmlaLink="$J$204" lockText="1"/>
</file>

<file path=xl/ctrlProps/ctrlProp293.xml><?xml version="1.0" encoding="utf-8"?>
<formControlPr xmlns="http://schemas.microsoft.com/office/spreadsheetml/2009/9/main" objectType="CheckBox" fmlaLink="$J$51" lockText="1"/>
</file>

<file path=xl/ctrlProps/ctrlProp294.xml><?xml version="1.0" encoding="utf-8"?>
<formControlPr xmlns="http://schemas.microsoft.com/office/spreadsheetml/2009/9/main" objectType="CheckBox" fmlaLink="$J$205" lockText="1"/>
</file>

<file path=xl/ctrlProps/ctrlProp295.xml><?xml version="1.0" encoding="utf-8"?>
<formControlPr xmlns="http://schemas.microsoft.com/office/spreadsheetml/2009/9/main" objectType="CheckBox" fmlaLink="$J$51" lockText="1"/>
</file>

<file path=xl/ctrlProps/ctrlProp296.xml><?xml version="1.0" encoding="utf-8"?>
<formControlPr xmlns="http://schemas.microsoft.com/office/spreadsheetml/2009/9/main" objectType="CheckBox" fmlaLink="$J$206" lockText="1"/>
</file>

<file path=xl/ctrlProps/ctrlProp297.xml><?xml version="1.0" encoding="utf-8"?>
<formControlPr xmlns="http://schemas.microsoft.com/office/spreadsheetml/2009/9/main" objectType="CheckBox" fmlaLink="$J$51" lockText="1"/>
</file>

<file path=xl/ctrlProps/ctrlProp298.xml><?xml version="1.0" encoding="utf-8"?>
<formControlPr xmlns="http://schemas.microsoft.com/office/spreadsheetml/2009/9/main" objectType="CheckBox" fmlaLink="$J$207" lockText="1"/>
</file>

<file path=xl/ctrlProps/ctrlProp299.xml><?xml version="1.0" encoding="utf-8"?>
<formControlPr xmlns="http://schemas.microsoft.com/office/spreadsheetml/2009/9/main" objectType="CheckBox" fmlaLink="$J$51" lockText="1"/>
</file>

<file path=xl/ctrlProps/ctrlProp3.xml><?xml version="1.0" encoding="utf-8"?>
<formControlPr xmlns="http://schemas.microsoft.com/office/spreadsheetml/2009/9/main" objectType="CheckBox" fmlaLink="$J$239" lockText="1"/>
</file>

<file path=xl/ctrlProps/ctrlProp30.xml><?xml version="1.0" encoding="utf-8"?>
<formControlPr xmlns="http://schemas.microsoft.com/office/spreadsheetml/2009/9/main" objectType="CheckBox" fmlaLink="$J$80" lockText="1"/>
</file>

<file path=xl/ctrlProps/ctrlProp300.xml><?xml version="1.0" encoding="utf-8"?>
<formControlPr xmlns="http://schemas.microsoft.com/office/spreadsheetml/2009/9/main" objectType="CheckBox" fmlaLink="$J$208" lockText="1"/>
</file>

<file path=xl/ctrlProps/ctrlProp301.xml><?xml version="1.0" encoding="utf-8"?>
<formControlPr xmlns="http://schemas.microsoft.com/office/spreadsheetml/2009/9/main" objectType="CheckBox" fmlaLink="$J$210" lockText="1"/>
</file>

<file path=xl/ctrlProps/ctrlProp302.xml><?xml version="1.0" encoding="utf-8"?>
<formControlPr xmlns="http://schemas.microsoft.com/office/spreadsheetml/2009/9/main" objectType="CheckBox" fmlaLink="$J$211" lockText="1"/>
</file>

<file path=xl/ctrlProps/ctrlProp303.xml><?xml version="1.0" encoding="utf-8"?>
<formControlPr xmlns="http://schemas.microsoft.com/office/spreadsheetml/2009/9/main" objectType="CheckBox" fmlaLink="$J$212" lockText="1"/>
</file>

<file path=xl/ctrlProps/ctrlProp304.xml><?xml version="1.0" encoding="utf-8"?>
<formControlPr xmlns="http://schemas.microsoft.com/office/spreadsheetml/2009/9/main" objectType="CheckBox" fmlaLink="$J$213" lockText="1"/>
</file>

<file path=xl/ctrlProps/ctrlProp305.xml><?xml version="1.0" encoding="utf-8"?>
<formControlPr xmlns="http://schemas.microsoft.com/office/spreadsheetml/2009/9/main" objectType="CheckBox" fmlaLink="$J$214" lockText="1"/>
</file>

<file path=xl/ctrlProps/ctrlProp306.xml><?xml version="1.0" encoding="utf-8"?>
<formControlPr xmlns="http://schemas.microsoft.com/office/spreadsheetml/2009/9/main" objectType="CheckBox" fmlaLink="$J$215" lockText="1"/>
</file>

<file path=xl/ctrlProps/ctrlProp307.xml><?xml version="1.0" encoding="utf-8"?>
<formControlPr xmlns="http://schemas.microsoft.com/office/spreadsheetml/2009/9/main" objectType="CheckBox" fmlaLink="$J$216" lockText="1"/>
</file>

<file path=xl/ctrlProps/ctrlProp308.xml><?xml version="1.0" encoding="utf-8"?>
<formControlPr xmlns="http://schemas.microsoft.com/office/spreadsheetml/2009/9/main" objectType="CheckBox" fmlaLink="$J$217" lockText="1"/>
</file>

<file path=xl/ctrlProps/ctrlProp309.xml><?xml version="1.0" encoding="utf-8"?>
<formControlPr xmlns="http://schemas.microsoft.com/office/spreadsheetml/2009/9/main" objectType="CheckBox" fmlaLink="$J$218" lockText="1"/>
</file>

<file path=xl/ctrlProps/ctrlProp31.xml><?xml version="1.0" encoding="utf-8"?>
<formControlPr xmlns="http://schemas.microsoft.com/office/spreadsheetml/2009/9/main" objectType="CheckBox" fmlaLink="$J$81" lockText="1"/>
</file>

<file path=xl/ctrlProps/ctrlProp310.xml><?xml version="1.0" encoding="utf-8"?>
<formControlPr xmlns="http://schemas.microsoft.com/office/spreadsheetml/2009/9/main" objectType="CheckBox" fmlaLink="$J$51" lockText="1"/>
</file>

<file path=xl/ctrlProps/ctrlProp311.xml><?xml version="1.0" encoding="utf-8"?>
<formControlPr xmlns="http://schemas.microsoft.com/office/spreadsheetml/2009/9/main" objectType="CheckBox" fmlaLink="$J$219" lockText="1"/>
</file>

<file path=xl/ctrlProps/ctrlProp312.xml><?xml version="1.0" encoding="utf-8"?>
<formControlPr xmlns="http://schemas.microsoft.com/office/spreadsheetml/2009/9/main" objectType="CheckBox" fmlaLink="$J$51" lockText="1"/>
</file>

<file path=xl/ctrlProps/ctrlProp313.xml><?xml version="1.0" encoding="utf-8"?>
<formControlPr xmlns="http://schemas.microsoft.com/office/spreadsheetml/2009/9/main" objectType="CheckBox" fmlaLink="$J$220" lockText="1"/>
</file>

<file path=xl/ctrlProps/ctrlProp314.xml><?xml version="1.0" encoding="utf-8"?>
<formControlPr xmlns="http://schemas.microsoft.com/office/spreadsheetml/2009/9/main" objectType="CheckBox" fmlaLink="$J$51" lockText="1"/>
</file>

<file path=xl/ctrlProps/ctrlProp315.xml><?xml version="1.0" encoding="utf-8"?>
<formControlPr xmlns="http://schemas.microsoft.com/office/spreadsheetml/2009/9/main" objectType="CheckBox" fmlaLink="$J$221" lockText="1"/>
</file>

<file path=xl/ctrlProps/ctrlProp316.xml><?xml version="1.0" encoding="utf-8"?>
<formControlPr xmlns="http://schemas.microsoft.com/office/spreadsheetml/2009/9/main" objectType="CheckBox" fmlaLink="$J$51" lockText="1"/>
</file>

<file path=xl/ctrlProps/ctrlProp317.xml><?xml version="1.0" encoding="utf-8"?>
<formControlPr xmlns="http://schemas.microsoft.com/office/spreadsheetml/2009/9/main" objectType="CheckBox" fmlaLink="$J$222" lockText="1"/>
</file>

<file path=xl/ctrlProps/ctrlProp318.xml><?xml version="1.0" encoding="utf-8"?>
<formControlPr xmlns="http://schemas.microsoft.com/office/spreadsheetml/2009/9/main" objectType="CheckBox" fmlaLink="$J$51" lockText="1"/>
</file>

<file path=xl/ctrlProps/ctrlProp319.xml><?xml version="1.0" encoding="utf-8"?>
<formControlPr xmlns="http://schemas.microsoft.com/office/spreadsheetml/2009/9/main" objectType="CheckBox" fmlaLink="$J$223" lockText="1"/>
</file>

<file path=xl/ctrlProps/ctrlProp32.xml><?xml version="1.0" encoding="utf-8"?>
<formControlPr xmlns="http://schemas.microsoft.com/office/spreadsheetml/2009/9/main" objectType="CheckBox" fmlaLink="$J$82" lockText="1"/>
</file>

<file path=xl/ctrlProps/ctrlProp320.xml><?xml version="1.0" encoding="utf-8"?>
<formControlPr xmlns="http://schemas.microsoft.com/office/spreadsheetml/2009/9/main" objectType="CheckBox" fmlaLink="$J$119" lockText="1"/>
</file>

<file path=xl/ctrlProps/ctrlProp321.xml><?xml version="1.0" encoding="utf-8"?>
<formControlPr xmlns="http://schemas.microsoft.com/office/spreadsheetml/2009/9/main" objectType="CheckBox" fmlaLink="$J14" lockText="1"/>
</file>

<file path=xl/ctrlProps/ctrlProp322.xml><?xml version="1.0" encoding="utf-8"?>
<formControlPr xmlns="http://schemas.microsoft.com/office/spreadsheetml/2009/9/main" objectType="CheckBox" fmlaLink="$J13" lockText="1"/>
</file>

<file path=xl/ctrlProps/ctrlProp323.xml><?xml version="1.0" encoding="utf-8"?>
<formControlPr xmlns="http://schemas.microsoft.com/office/spreadsheetml/2009/9/main" objectType="CheckBox" fmlaLink="#REF!" lockText="1"/>
</file>

<file path=xl/ctrlProps/ctrlProp324.xml><?xml version="1.0" encoding="utf-8"?>
<formControlPr xmlns="http://schemas.microsoft.com/office/spreadsheetml/2009/9/main" objectType="CheckBox" fmlaLink="#REF!" lockText="1"/>
</file>

<file path=xl/ctrlProps/ctrlProp325.xml><?xml version="1.0" encoding="utf-8"?>
<formControlPr xmlns="http://schemas.microsoft.com/office/spreadsheetml/2009/9/main" objectType="CheckBox" fmlaLink="$J18" lockText="1"/>
</file>

<file path=xl/ctrlProps/ctrlProp326.xml><?xml version="1.0" encoding="utf-8"?>
<formControlPr xmlns="http://schemas.microsoft.com/office/spreadsheetml/2009/9/main" objectType="CheckBox" fmlaLink="$J18" lockText="1"/>
</file>

<file path=xl/ctrlProps/ctrlProp327.xml><?xml version="1.0" encoding="utf-8"?>
<formControlPr xmlns="http://schemas.microsoft.com/office/spreadsheetml/2009/9/main" objectType="CheckBox" fmlaLink="$J18" lockText="1"/>
</file>

<file path=xl/ctrlProps/ctrlProp328.xml><?xml version="1.0" encoding="utf-8"?>
<formControlPr xmlns="http://schemas.microsoft.com/office/spreadsheetml/2009/9/main" objectType="CheckBox" fmlaLink="#REF!" lockText="1"/>
</file>

<file path=xl/ctrlProps/ctrlProp329.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fmlaLink="$J$83" lockText="1"/>
</file>

<file path=xl/ctrlProps/ctrlProp330.xml><?xml version="1.0" encoding="utf-8"?>
<formControlPr xmlns="http://schemas.microsoft.com/office/spreadsheetml/2009/9/main" objectType="CheckBox" fmlaLink="#REF!" lockText="1"/>
</file>

<file path=xl/ctrlProps/ctrlProp331.xml><?xml version="1.0" encoding="utf-8"?>
<formControlPr xmlns="http://schemas.microsoft.com/office/spreadsheetml/2009/9/main" objectType="CheckBox" fmlaLink="$J12" lockText="1"/>
</file>

<file path=xl/ctrlProps/ctrlProp332.xml><?xml version="1.0" encoding="utf-8"?>
<formControlPr xmlns="http://schemas.microsoft.com/office/spreadsheetml/2009/9/main" objectType="CheckBox" fmlaLink="$J13" lockText="1"/>
</file>

<file path=xl/ctrlProps/ctrlProp333.xml><?xml version="1.0" encoding="utf-8"?>
<formControlPr xmlns="http://schemas.microsoft.com/office/spreadsheetml/2009/9/main" objectType="CheckBox" fmlaLink="$J14" lockText="1"/>
</file>

<file path=xl/ctrlProps/ctrlProp334.xml><?xml version="1.0" encoding="utf-8"?>
<formControlPr xmlns="http://schemas.microsoft.com/office/spreadsheetml/2009/9/main" objectType="CheckBox" fmlaLink="$J14" lockText="1"/>
</file>

<file path=xl/ctrlProps/ctrlProp335.xml><?xml version="1.0" encoding="utf-8"?>
<formControlPr xmlns="http://schemas.microsoft.com/office/spreadsheetml/2009/9/main" objectType="CheckBox" fmlaLink="$J13" lockText="1"/>
</file>

<file path=xl/ctrlProps/ctrlProp336.xml><?xml version="1.0" encoding="utf-8"?>
<formControlPr xmlns="http://schemas.microsoft.com/office/spreadsheetml/2009/9/main" objectType="CheckBox" fmlaLink="#REF!" lockText="1"/>
</file>

<file path=xl/ctrlProps/ctrlProp337.xml><?xml version="1.0" encoding="utf-8"?>
<formControlPr xmlns="http://schemas.microsoft.com/office/spreadsheetml/2009/9/main" objectType="CheckBox" fmlaLink="$J$32" lockText="1"/>
</file>

<file path=xl/ctrlProps/ctrlProp338.xml><?xml version="1.0" encoding="utf-8"?>
<formControlPr xmlns="http://schemas.microsoft.com/office/spreadsheetml/2009/9/main" objectType="CheckBox" fmlaLink="$J14" lockText="1"/>
</file>

<file path=xl/ctrlProps/ctrlProp339.xml><?xml version="1.0" encoding="utf-8"?>
<formControlPr xmlns="http://schemas.microsoft.com/office/spreadsheetml/2009/9/main" objectType="CheckBox" fmlaLink="$J14" lockText="1"/>
</file>

<file path=xl/ctrlProps/ctrlProp34.xml><?xml version="1.0" encoding="utf-8"?>
<formControlPr xmlns="http://schemas.microsoft.com/office/spreadsheetml/2009/9/main" objectType="CheckBox" fmlaLink="$J$84" lockText="1"/>
</file>

<file path=xl/ctrlProps/ctrlProp340.xml><?xml version="1.0" encoding="utf-8"?>
<formControlPr xmlns="http://schemas.microsoft.com/office/spreadsheetml/2009/9/main" objectType="CheckBox" fmlaLink="$J35" lockText="1"/>
</file>

<file path=xl/ctrlProps/ctrlProp341.xml><?xml version="1.0" encoding="utf-8"?>
<formControlPr xmlns="http://schemas.microsoft.com/office/spreadsheetml/2009/9/main" objectType="CheckBox" fmlaLink="#REF!" lockText="1"/>
</file>

<file path=xl/ctrlProps/ctrlProp342.xml><?xml version="1.0" encoding="utf-8"?>
<formControlPr xmlns="http://schemas.microsoft.com/office/spreadsheetml/2009/9/main" objectType="CheckBox" fmlaLink="$J51" lockText="1"/>
</file>

<file path=xl/ctrlProps/ctrlProp343.xml><?xml version="1.0" encoding="utf-8"?>
<formControlPr xmlns="http://schemas.microsoft.com/office/spreadsheetml/2009/9/main" objectType="CheckBox" fmlaLink="$J51" lockText="1"/>
</file>

<file path=xl/ctrlProps/ctrlProp344.xml><?xml version="1.0" encoding="utf-8"?>
<formControlPr xmlns="http://schemas.microsoft.com/office/spreadsheetml/2009/9/main" objectType="CheckBox" fmlaLink="$J51" lockText="1"/>
</file>

<file path=xl/ctrlProps/ctrlProp345.xml><?xml version="1.0" encoding="utf-8"?>
<formControlPr xmlns="http://schemas.microsoft.com/office/spreadsheetml/2009/9/main" objectType="CheckBox" fmlaLink="$J51" lockText="1"/>
</file>

<file path=xl/ctrlProps/ctrlProp346.xml><?xml version="1.0" encoding="utf-8"?>
<formControlPr xmlns="http://schemas.microsoft.com/office/spreadsheetml/2009/9/main" objectType="CheckBox" fmlaLink="$J51" lockText="1"/>
</file>

<file path=xl/ctrlProps/ctrlProp347.xml><?xml version="1.0" encoding="utf-8"?>
<formControlPr xmlns="http://schemas.microsoft.com/office/spreadsheetml/2009/9/main" objectType="CheckBox" fmlaLink="$J$32" lockText="1"/>
</file>

<file path=xl/ctrlProps/ctrlProp348.xml><?xml version="1.0" encoding="utf-8"?>
<formControlPr xmlns="http://schemas.microsoft.com/office/spreadsheetml/2009/9/main" objectType="CheckBox" fmlaLink="$J$228" lockText="1"/>
</file>

<file path=xl/ctrlProps/ctrlProp349.xml><?xml version="1.0" encoding="utf-8"?>
<formControlPr xmlns="http://schemas.microsoft.com/office/spreadsheetml/2009/9/main" objectType="CheckBox" fmlaLink="$J$228" lockText="1"/>
</file>

<file path=xl/ctrlProps/ctrlProp35.xml><?xml version="1.0" encoding="utf-8"?>
<formControlPr xmlns="http://schemas.microsoft.com/office/spreadsheetml/2009/9/main" objectType="CheckBox" fmlaLink="$J$85" lockText="1"/>
</file>

<file path=xl/ctrlProps/ctrlProp350.xml><?xml version="1.0" encoding="utf-8"?>
<formControlPr xmlns="http://schemas.microsoft.com/office/spreadsheetml/2009/9/main" objectType="CheckBox" fmlaLink="$J$228" lockText="1"/>
</file>

<file path=xl/ctrlProps/ctrlProp351.xml><?xml version="1.0" encoding="utf-8"?>
<formControlPr xmlns="http://schemas.microsoft.com/office/spreadsheetml/2009/9/main" objectType="CheckBox" fmlaLink="$J$228" lockText="1"/>
</file>

<file path=xl/ctrlProps/ctrlProp352.xml><?xml version="1.0" encoding="utf-8"?>
<formControlPr xmlns="http://schemas.microsoft.com/office/spreadsheetml/2009/9/main" objectType="CheckBox" fmlaLink="$J$228" lockText="1"/>
</file>

<file path=xl/ctrlProps/ctrlProp353.xml><?xml version="1.0" encoding="utf-8"?>
<formControlPr xmlns="http://schemas.microsoft.com/office/spreadsheetml/2009/9/main" objectType="CheckBox" fmlaLink="$J$228" lockText="1"/>
</file>

<file path=xl/ctrlProps/ctrlProp354.xml><?xml version="1.0" encoding="utf-8"?>
<formControlPr xmlns="http://schemas.microsoft.com/office/spreadsheetml/2009/9/main" objectType="CheckBox" fmlaLink="$J$228" lockText="1"/>
</file>

<file path=xl/ctrlProps/ctrlProp355.xml><?xml version="1.0" encoding="utf-8"?>
<formControlPr xmlns="http://schemas.microsoft.com/office/spreadsheetml/2009/9/main" objectType="CheckBox" fmlaLink="$J51" lockText="1"/>
</file>

<file path=xl/ctrlProps/ctrlProp356.xml><?xml version="1.0" encoding="utf-8"?>
<formControlPr xmlns="http://schemas.microsoft.com/office/spreadsheetml/2009/9/main" objectType="CheckBox" fmlaLink="$J51" lockText="1"/>
</file>

<file path=xl/ctrlProps/ctrlProp357.xml><?xml version="1.0" encoding="utf-8"?>
<formControlPr xmlns="http://schemas.microsoft.com/office/spreadsheetml/2009/9/main" objectType="CheckBox" fmlaLink="$J51" lockText="1"/>
</file>

<file path=xl/ctrlProps/ctrlProp358.xml><?xml version="1.0" encoding="utf-8"?>
<formControlPr xmlns="http://schemas.microsoft.com/office/spreadsheetml/2009/9/main" objectType="CheckBox" fmlaLink="$J51" lockText="1"/>
</file>

<file path=xl/ctrlProps/ctrlProp359.xml><?xml version="1.0" encoding="utf-8"?>
<formControlPr xmlns="http://schemas.microsoft.com/office/spreadsheetml/2009/9/main" objectType="CheckBox" fmlaLink="$J51" lockText="1"/>
</file>

<file path=xl/ctrlProps/ctrlProp36.xml><?xml version="1.0" encoding="utf-8"?>
<formControlPr xmlns="http://schemas.microsoft.com/office/spreadsheetml/2009/9/main" objectType="CheckBox" fmlaLink="$J$86" lockText="1"/>
</file>

<file path=xl/ctrlProps/ctrlProp360.xml><?xml version="1.0" encoding="utf-8"?>
<formControlPr xmlns="http://schemas.microsoft.com/office/spreadsheetml/2009/9/main" objectType="CheckBox" fmlaLink="$J51" lockText="1"/>
</file>

<file path=xl/ctrlProps/ctrlProp361.xml><?xml version="1.0" encoding="utf-8"?>
<formControlPr xmlns="http://schemas.microsoft.com/office/spreadsheetml/2009/9/main" objectType="CheckBox" fmlaLink="$J51" lockText="1"/>
</file>

<file path=xl/ctrlProps/ctrlProp362.xml><?xml version="1.0" encoding="utf-8"?>
<formControlPr xmlns="http://schemas.microsoft.com/office/spreadsheetml/2009/9/main" objectType="CheckBox" fmlaLink="$J51" lockText="1"/>
</file>

<file path=xl/ctrlProps/ctrlProp363.xml><?xml version="1.0" encoding="utf-8"?>
<formControlPr xmlns="http://schemas.microsoft.com/office/spreadsheetml/2009/9/main" objectType="CheckBox" fmlaLink="$J51" lockText="1"/>
</file>

<file path=xl/ctrlProps/ctrlProp364.xml><?xml version="1.0" encoding="utf-8"?>
<formControlPr xmlns="http://schemas.microsoft.com/office/spreadsheetml/2009/9/main" objectType="CheckBox" fmlaLink="$J51" lockText="1"/>
</file>

<file path=xl/ctrlProps/ctrlProp365.xml><?xml version="1.0" encoding="utf-8"?>
<formControlPr xmlns="http://schemas.microsoft.com/office/spreadsheetml/2009/9/main" objectType="CheckBox" fmlaLink="$J51" lockText="1"/>
</file>

<file path=xl/ctrlProps/ctrlProp366.xml><?xml version="1.0" encoding="utf-8"?>
<formControlPr xmlns="http://schemas.microsoft.com/office/spreadsheetml/2009/9/main" objectType="CheckBox" fmlaLink="#REF!" lockText="1"/>
</file>

<file path=xl/ctrlProps/ctrlProp367.xml><?xml version="1.0" encoding="utf-8"?>
<formControlPr xmlns="http://schemas.microsoft.com/office/spreadsheetml/2009/9/main" objectType="CheckBox" fmlaLink="#REF!" lockText="1"/>
</file>

<file path=xl/ctrlProps/ctrlProp368.xml><?xml version="1.0" encoding="utf-8"?>
<formControlPr xmlns="http://schemas.microsoft.com/office/spreadsheetml/2009/9/main" objectType="CheckBox" fmlaLink="#REF!" lockText="1"/>
</file>

<file path=xl/ctrlProps/ctrlProp369.xml><?xml version="1.0" encoding="utf-8"?>
<formControlPr xmlns="http://schemas.microsoft.com/office/spreadsheetml/2009/9/main" objectType="CheckBox" fmlaLink="#REF!" lockText="1"/>
</file>

<file path=xl/ctrlProps/ctrlProp37.xml><?xml version="1.0" encoding="utf-8"?>
<formControlPr xmlns="http://schemas.microsoft.com/office/spreadsheetml/2009/9/main" objectType="CheckBox" fmlaLink="$J$88" lockText="1"/>
</file>

<file path=xl/ctrlProps/ctrlProp370.xml><?xml version="1.0" encoding="utf-8"?>
<formControlPr xmlns="http://schemas.microsoft.com/office/spreadsheetml/2009/9/main" objectType="CheckBox" fmlaLink="#REF!" lockText="1"/>
</file>

<file path=xl/ctrlProps/ctrlProp371.xml><?xml version="1.0" encoding="utf-8"?>
<formControlPr xmlns="http://schemas.microsoft.com/office/spreadsheetml/2009/9/main" objectType="CheckBox" fmlaLink="#REF!" lockText="1"/>
</file>

<file path=xl/ctrlProps/ctrlProp372.xml><?xml version="1.0" encoding="utf-8"?>
<formControlPr xmlns="http://schemas.microsoft.com/office/spreadsheetml/2009/9/main" objectType="CheckBox" fmlaLink="#REF!" lockText="1"/>
</file>

<file path=xl/ctrlProps/ctrlProp373.xml><?xml version="1.0" encoding="utf-8"?>
<formControlPr xmlns="http://schemas.microsoft.com/office/spreadsheetml/2009/9/main" objectType="CheckBox" fmlaLink="#REF!" lockText="1"/>
</file>

<file path=xl/ctrlProps/ctrlProp374.xml><?xml version="1.0" encoding="utf-8"?>
<formControlPr xmlns="http://schemas.microsoft.com/office/spreadsheetml/2009/9/main" objectType="CheckBox" fmlaLink="#REF!" lockText="1"/>
</file>

<file path=xl/ctrlProps/ctrlProp375.xml><?xml version="1.0" encoding="utf-8"?>
<formControlPr xmlns="http://schemas.microsoft.com/office/spreadsheetml/2009/9/main" objectType="CheckBox" fmlaLink="#REF!" lockText="1"/>
</file>

<file path=xl/ctrlProps/ctrlProp376.xml><?xml version="1.0" encoding="utf-8"?>
<formControlPr xmlns="http://schemas.microsoft.com/office/spreadsheetml/2009/9/main" objectType="CheckBox" fmlaLink="#REF!" lockText="1"/>
</file>

<file path=xl/ctrlProps/ctrlProp377.xml><?xml version="1.0" encoding="utf-8"?>
<formControlPr xmlns="http://schemas.microsoft.com/office/spreadsheetml/2009/9/main" objectType="CheckBox" fmlaLink="#REF!" lockText="1"/>
</file>

<file path=xl/ctrlProps/ctrlProp378.xml><?xml version="1.0" encoding="utf-8"?>
<formControlPr xmlns="http://schemas.microsoft.com/office/spreadsheetml/2009/9/main" objectType="CheckBox" fmlaLink="#REF!" lockText="1"/>
</file>

<file path=xl/ctrlProps/ctrlProp379.xml><?xml version="1.0" encoding="utf-8"?>
<formControlPr xmlns="http://schemas.microsoft.com/office/spreadsheetml/2009/9/main" objectType="CheckBox" fmlaLink="#REF!" lockText="1"/>
</file>

<file path=xl/ctrlProps/ctrlProp38.xml><?xml version="1.0" encoding="utf-8"?>
<formControlPr xmlns="http://schemas.microsoft.com/office/spreadsheetml/2009/9/main" objectType="CheckBox" fmlaLink="$J$89" lockText="1"/>
</file>

<file path=xl/ctrlProps/ctrlProp380.xml><?xml version="1.0" encoding="utf-8"?>
<formControlPr xmlns="http://schemas.microsoft.com/office/spreadsheetml/2009/9/main" objectType="CheckBox" fmlaLink="#REF!" lockText="1"/>
</file>

<file path=xl/ctrlProps/ctrlProp381.xml><?xml version="1.0" encoding="utf-8"?>
<formControlPr xmlns="http://schemas.microsoft.com/office/spreadsheetml/2009/9/main" objectType="CheckBox" fmlaLink="#REF!" lockText="1"/>
</file>

<file path=xl/ctrlProps/ctrlProp382.xml><?xml version="1.0" encoding="utf-8"?>
<formControlPr xmlns="http://schemas.microsoft.com/office/spreadsheetml/2009/9/main" objectType="CheckBox" fmlaLink="#REF!" lockText="1"/>
</file>

<file path=xl/ctrlProps/ctrlProp383.xml><?xml version="1.0" encoding="utf-8"?>
<formControlPr xmlns="http://schemas.microsoft.com/office/spreadsheetml/2009/9/main" objectType="CheckBox" fmlaLink="#REF!" lockText="1"/>
</file>

<file path=xl/ctrlProps/ctrlProp384.xml><?xml version="1.0" encoding="utf-8"?>
<formControlPr xmlns="http://schemas.microsoft.com/office/spreadsheetml/2009/9/main" objectType="CheckBox" fmlaLink="#REF!" lockText="1"/>
</file>

<file path=xl/ctrlProps/ctrlProp385.xml><?xml version="1.0" encoding="utf-8"?>
<formControlPr xmlns="http://schemas.microsoft.com/office/spreadsheetml/2009/9/main" objectType="CheckBox" fmlaLink="#REF!" lockText="1"/>
</file>

<file path=xl/ctrlProps/ctrlProp386.xml><?xml version="1.0" encoding="utf-8"?>
<formControlPr xmlns="http://schemas.microsoft.com/office/spreadsheetml/2009/9/main" objectType="CheckBox" fmlaLink="#REF!" lockText="1"/>
</file>

<file path=xl/ctrlProps/ctrlProp387.xml><?xml version="1.0" encoding="utf-8"?>
<formControlPr xmlns="http://schemas.microsoft.com/office/spreadsheetml/2009/9/main" objectType="CheckBox" fmlaLink="#REF!" lockText="1"/>
</file>

<file path=xl/ctrlProps/ctrlProp388.xml><?xml version="1.0" encoding="utf-8"?>
<formControlPr xmlns="http://schemas.microsoft.com/office/spreadsheetml/2009/9/main" objectType="CheckBox" fmlaLink="#REF!" lockText="1"/>
</file>

<file path=xl/ctrlProps/ctrlProp389.xml><?xml version="1.0" encoding="utf-8"?>
<formControlPr xmlns="http://schemas.microsoft.com/office/spreadsheetml/2009/9/main" objectType="CheckBox" fmlaLink="#REF!" lockText="1"/>
</file>

<file path=xl/ctrlProps/ctrlProp39.xml><?xml version="1.0" encoding="utf-8"?>
<formControlPr xmlns="http://schemas.microsoft.com/office/spreadsheetml/2009/9/main" objectType="CheckBox" fmlaLink="$J$90" lockText="1"/>
</file>

<file path=xl/ctrlProps/ctrlProp4.xml><?xml version="1.0" encoding="utf-8"?>
<formControlPr xmlns="http://schemas.microsoft.com/office/spreadsheetml/2009/9/main" objectType="CheckBox" fmlaLink="$J$240" lockText="1"/>
</file>

<file path=xl/ctrlProps/ctrlProp40.xml><?xml version="1.0" encoding="utf-8"?>
<formControlPr xmlns="http://schemas.microsoft.com/office/spreadsheetml/2009/9/main" objectType="CheckBox" fmlaLink="$J$91" lockText="1"/>
</file>

<file path=xl/ctrlProps/ctrlProp41.xml><?xml version="1.0" encoding="utf-8"?>
<formControlPr xmlns="http://schemas.microsoft.com/office/spreadsheetml/2009/9/main" objectType="CheckBox" fmlaLink="$J$92" lockText="1"/>
</file>

<file path=xl/ctrlProps/ctrlProp42.xml><?xml version="1.0" encoding="utf-8"?>
<formControlPr xmlns="http://schemas.microsoft.com/office/spreadsheetml/2009/9/main" objectType="CheckBox" fmlaLink="$J$93" lockText="1"/>
</file>

<file path=xl/ctrlProps/ctrlProp43.xml><?xml version="1.0" encoding="utf-8"?>
<formControlPr xmlns="http://schemas.microsoft.com/office/spreadsheetml/2009/9/main" objectType="CheckBox" fmlaLink="$J$94" lockText="1"/>
</file>

<file path=xl/ctrlProps/ctrlProp44.xml><?xml version="1.0" encoding="utf-8"?>
<formControlPr xmlns="http://schemas.microsoft.com/office/spreadsheetml/2009/9/main" objectType="CheckBox" fmlaLink="$J$95" lockText="1"/>
</file>

<file path=xl/ctrlProps/ctrlProp45.xml><?xml version="1.0" encoding="utf-8"?>
<formControlPr xmlns="http://schemas.microsoft.com/office/spreadsheetml/2009/9/main" objectType="CheckBox" fmlaLink="$J$96" lockText="1"/>
</file>

<file path=xl/ctrlProps/ctrlProp46.xml><?xml version="1.0" encoding="utf-8"?>
<formControlPr xmlns="http://schemas.microsoft.com/office/spreadsheetml/2009/9/main" objectType="CheckBox" fmlaLink="$J$97" lockText="1"/>
</file>

<file path=xl/ctrlProps/ctrlProp47.xml><?xml version="1.0" encoding="utf-8"?>
<formControlPr xmlns="http://schemas.microsoft.com/office/spreadsheetml/2009/9/main" objectType="CheckBox" fmlaLink="$J$98" lockText="1"/>
</file>

<file path=xl/ctrlProps/ctrlProp48.xml><?xml version="1.0" encoding="utf-8"?>
<formControlPr xmlns="http://schemas.microsoft.com/office/spreadsheetml/2009/9/main" objectType="CheckBox" fmlaLink="$J$99" lockText="1"/>
</file>

<file path=xl/ctrlProps/ctrlProp49.xml><?xml version="1.0" encoding="utf-8"?>
<formControlPr xmlns="http://schemas.microsoft.com/office/spreadsheetml/2009/9/main" objectType="CheckBox" fmlaLink="$J$100" lockText="1"/>
</file>

<file path=xl/ctrlProps/ctrlProp5.xml><?xml version="1.0" encoding="utf-8"?>
<formControlPr xmlns="http://schemas.microsoft.com/office/spreadsheetml/2009/9/main" objectType="CheckBox" fmlaLink="$J$241" lockText="1"/>
</file>

<file path=xl/ctrlProps/ctrlProp50.xml><?xml version="1.0" encoding="utf-8"?>
<formControlPr xmlns="http://schemas.microsoft.com/office/spreadsheetml/2009/9/main" objectType="CheckBox" fmlaLink="$J$101" lockText="1"/>
</file>

<file path=xl/ctrlProps/ctrlProp51.xml><?xml version="1.0" encoding="utf-8"?>
<formControlPr xmlns="http://schemas.microsoft.com/office/spreadsheetml/2009/9/main" objectType="CheckBox" fmlaLink="$J$102" lockText="1"/>
</file>

<file path=xl/ctrlProps/ctrlProp52.xml><?xml version="1.0" encoding="utf-8"?>
<formControlPr xmlns="http://schemas.microsoft.com/office/spreadsheetml/2009/9/main" objectType="CheckBox" fmlaLink="$J$103" lockText="1"/>
</file>

<file path=xl/ctrlProps/ctrlProp53.xml><?xml version="1.0" encoding="utf-8"?>
<formControlPr xmlns="http://schemas.microsoft.com/office/spreadsheetml/2009/9/main" objectType="CheckBox" fmlaLink="$J$104" lockText="1"/>
</file>

<file path=xl/ctrlProps/ctrlProp54.xml><?xml version="1.0" encoding="utf-8"?>
<formControlPr xmlns="http://schemas.microsoft.com/office/spreadsheetml/2009/9/main" objectType="CheckBox" fmlaLink="$J$105" lockText="1"/>
</file>

<file path=xl/ctrlProps/ctrlProp55.xml><?xml version="1.0" encoding="utf-8"?>
<formControlPr xmlns="http://schemas.microsoft.com/office/spreadsheetml/2009/9/main" objectType="CheckBox" fmlaLink="$J$106" lockText="1"/>
</file>

<file path=xl/ctrlProps/ctrlProp56.xml><?xml version="1.0" encoding="utf-8"?>
<formControlPr xmlns="http://schemas.microsoft.com/office/spreadsheetml/2009/9/main" objectType="CheckBox" fmlaLink="$J$107" lockText="1"/>
</file>

<file path=xl/ctrlProps/ctrlProp57.xml><?xml version="1.0" encoding="utf-8"?>
<formControlPr xmlns="http://schemas.microsoft.com/office/spreadsheetml/2009/9/main" objectType="CheckBox" fmlaLink="$J$108" lockText="1"/>
</file>

<file path=xl/ctrlProps/ctrlProp58.xml><?xml version="1.0" encoding="utf-8"?>
<formControlPr xmlns="http://schemas.microsoft.com/office/spreadsheetml/2009/9/main" objectType="CheckBox" fmlaLink="$J$109" lockText="1"/>
</file>

<file path=xl/ctrlProps/ctrlProp59.xml><?xml version="1.0" encoding="utf-8"?>
<formControlPr xmlns="http://schemas.microsoft.com/office/spreadsheetml/2009/9/main" objectType="CheckBox" fmlaLink="$J$113" lockText="1"/>
</file>

<file path=xl/ctrlProps/ctrlProp6.xml><?xml version="1.0" encoding="utf-8"?>
<formControlPr xmlns="http://schemas.microsoft.com/office/spreadsheetml/2009/9/main" objectType="CheckBox" fmlaLink="$J$242" lockText="1"/>
</file>

<file path=xl/ctrlProps/ctrlProp60.xml><?xml version="1.0" encoding="utf-8"?>
<formControlPr xmlns="http://schemas.microsoft.com/office/spreadsheetml/2009/9/main" objectType="CheckBox" fmlaLink="$J$114" lockText="1"/>
</file>

<file path=xl/ctrlProps/ctrlProp61.xml><?xml version="1.0" encoding="utf-8"?>
<formControlPr xmlns="http://schemas.microsoft.com/office/spreadsheetml/2009/9/main" objectType="CheckBox" fmlaLink="$J$115" lockText="1"/>
</file>

<file path=xl/ctrlProps/ctrlProp62.xml><?xml version="1.0" encoding="utf-8"?>
<formControlPr xmlns="http://schemas.microsoft.com/office/spreadsheetml/2009/9/main" objectType="CheckBox" fmlaLink="$J$116" lockText="1"/>
</file>

<file path=xl/ctrlProps/ctrlProp63.xml><?xml version="1.0" encoding="utf-8"?>
<formControlPr xmlns="http://schemas.microsoft.com/office/spreadsheetml/2009/9/main" objectType="CheckBox" fmlaLink="$J$117" lockText="1"/>
</file>

<file path=xl/ctrlProps/ctrlProp64.xml><?xml version="1.0" encoding="utf-8"?>
<formControlPr xmlns="http://schemas.microsoft.com/office/spreadsheetml/2009/9/main" objectType="CheckBox" fmlaLink="$J$118" lockText="1"/>
</file>

<file path=xl/ctrlProps/ctrlProp65.xml><?xml version="1.0" encoding="utf-8"?>
<formControlPr xmlns="http://schemas.microsoft.com/office/spreadsheetml/2009/9/main" objectType="CheckBox" fmlaLink="$J$120" lockText="1"/>
</file>

<file path=xl/ctrlProps/ctrlProp66.xml><?xml version="1.0" encoding="utf-8"?>
<formControlPr xmlns="http://schemas.microsoft.com/office/spreadsheetml/2009/9/main" objectType="CheckBox" fmlaLink="$J$121" lockText="1"/>
</file>

<file path=xl/ctrlProps/ctrlProp67.xml><?xml version="1.0" encoding="utf-8"?>
<formControlPr xmlns="http://schemas.microsoft.com/office/spreadsheetml/2009/9/main" objectType="CheckBox" fmlaLink="$J$122" lockText="1"/>
</file>

<file path=xl/ctrlProps/ctrlProp68.xml><?xml version="1.0" encoding="utf-8"?>
<formControlPr xmlns="http://schemas.microsoft.com/office/spreadsheetml/2009/9/main" objectType="CheckBox" fmlaLink="$J$123" lockText="1"/>
</file>

<file path=xl/ctrlProps/ctrlProp69.xml><?xml version="1.0" encoding="utf-8"?>
<formControlPr xmlns="http://schemas.microsoft.com/office/spreadsheetml/2009/9/main" objectType="CheckBox" fmlaLink="$J$125" lockText="1"/>
</file>

<file path=xl/ctrlProps/ctrlProp7.xml><?xml version="1.0" encoding="utf-8"?>
<formControlPr xmlns="http://schemas.microsoft.com/office/spreadsheetml/2009/9/main" objectType="CheckBox" fmlaLink="$J$243" lockText="1"/>
</file>

<file path=xl/ctrlProps/ctrlProp70.xml><?xml version="1.0" encoding="utf-8"?>
<formControlPr xmlns="http://schemas.microsoft.com/office/spreadsheetml/2009/9/main" objectType="CheckBox" fmlaLink="$J$126" lockText="1"/>
</file>

<file path=xl/ctrlProps/ctrlProp71.xml><?xml version="1.0" encoding="utf-8"?>
<formControlPr xmlns="http://schemas.microsoft.com/office/spreadsheetml/2009/9/main" objectType="CheckBox" fmlaLink="$J$127" lockText="1"/>
</file>

<file path=xl/ctrlProps/ctrlProp72.xml><?xml version="1.0" encoding="utf-8"?>
<formControlPr xmlns="http://schemas.microsoft.com/office/spreadsheetml/2009/9/main" objectType="CheckBox" fmlaLink="$J$128" lockText="1"/>
</file>

<file path=xl/ctrlProps/ctrlProp73.xml><?xml version="1.0" encoding="utf-8"?>
<formControlPr xmlns="http://schemas.microsoft.com/office/spreadsheetml/2009/9/main" objectType="CheckBox" fmlaLink="$J$129" lockText="1"/>
</file>

<file path=xl/ctrlProps/ctrlProp74.xml><?xml version="1.0" encoding="utf-8"?>
<formControlPr xmlns="http://schemas.microsoft.com/office/spreadsheetml/2009/9/main" objectType="CheckBox" fmlaLink="$J$130" lockText="1"/>
</file>

<file path=xl/ctrlProps/ctrlProp75.xml><?xml version="1.0" encoding="utf-8"?>
<formControlPr xmlns="http://schemas.microsoft.com/office/spreadsheetml/2009/9/main" objectType="CheckBox" fmlaLink="$J$131" lockText="1"/>
</file>

<file path=xl/ctrlProps/ctrlProp76.xml><?xml version="1.0" encoding="utf-8"?>
<formControlPr xmlns="http://schemas.microsoft.com/office/spreadsheetml/2009/9/main" objectType="CheckBox" fmlaLink="$J$132" lockText="1"/>
</file>

<file path=xl/ctrlProps/ctrlProp77.xml><?xml version="1.0" encoding="utf-8"?>
<formControlPr xmlns="http://schemas.microsoft.com/office/spreadsheetml/2009/9/main" objectType="CheckBox" fmlaLink="$J$133" lockText="1"/>
</file>

<file path=xl/ctrlProps/ctrlProp78.xml><?xml version="1.0" encoding="utf-8"?>
<formControlPr xmlns="http://schemas.microsoft.com/office/spreadsheetml/2009/9/main" objectType="CheckBox" fmlaLink="$J$134" lockText="1"/>
</file>

<file path=xl/ctrlProps/ctrlProp79.xml><?xml version="1.0" encoding="utf-8"?>
<formControlPr xmlns="http://schemas.microsoft.com/office/spreadsheetml/2009/9/main" objectType="CheckBox" fmlaLink="$J$135" lockText="1"/>
</file>

<file path=xl/ctrlProps/ctrlProp8.xml><?xml version="1.0" encoding="utf-8"?>
<formControlPr xmlns="http://schemas.microsoft.com/office/spreadsheetml/2009/9/main" objectType="CheckBox" fmlaLink="$J$244" lockText="1"/>
</file>

<file path=xl/ctrlProps/ctrlProp80.xml><?xml version="1.0" encoding="utf-8"?>
<formControlPr xmlns="http://schemas.microsoft.com/office/spreadsheetml/2009/9/main" objectType="CheckBox" fmlaLink="$J$136" lockText="1"/>
</file>

<file path=xl/ctrlProps/ctrlProp81.xml><?xml version="1.0" encoding="utf-8"?>
<formControlPr xmlns="http://schemas.microsoft.com/office/spreadsheetml/2009/9/main" objectType="CheckBox" fmlaLink="$J$137" lockText="1"/>
</file>

<file path=xl/ctrlProps/ctrlProp82.xml><?xml version="1.0" encoding="utf-8"?>
<formControlPr xmlns="http://schemas.microsoft.com/office/spreadsheetml/2009/9/main" objectType="CheckBox" fmlaLink="$J$138" lockText="1"/>
</file>

<file path=xl/ctrlProps/ctrlProp83.xml><?xml version="1.0" encoding="utf-8"?>
<formControlPr xmlns="http://schemas.microsoft.com/office/spreadsheetml/2009/9/main" objectType="CheckBox" fmlaLink="$J$139" lockText="1"/>
</file>

<file path=xl/ctrlProps/ctrlProp84.xml><?xml version="1.0" encoding="utf-8"?>
<formControlPr xmlns="http://schemas.microsoft.com/office/spreadsheetml/2009/9/main" objectType="CheckBox" fmlaLink="$J$140" lockText="1"/>
</file>

<file path=xl/ctrlProps/ctrlProp85.xml><?xml version="1.0" encoding="utf-8"?>
<formControlPr xmlns="http://schemas.microsoft.com/office/spreadsheetml/2009/9/main" objectType="CheckBox" fmlaLink="$J$141" lockText="1"/>
</file>

<file path=xl/ctrlProps/ctrlProp86.xml><?xml version="1.0" encoding="utf-8"?>
<formControlPr xmlns="http://schemas.microsoft.com/office/spreadsheetml/2009/9/main" objectType="CheckBox" fmlaLink="$J$142" lockText="1"/>
</file>

<file path=xl/ctrlProps/ctrlProp87.xml><?xml version="1.0" encoding="utf-8"?>
<formControlPr xmlns="http://schemas.microsoft.com/office/spreadsheetml/2009/9/main" objectType="CheckBox" fmlaLink="$J$143" lockText="1"/>
</file>

<file path=xl/ctrlProps/ctrlProp88.xml><?xml version="1.0" encoding="utf-8"?>
<formControlPr xmlns="http://schemas.microsoft.com/office/spreadsheetml/2009/9/main" objectType="CheckBox" fmlaLink="$J$144" lockText="1"/>
</file>

<file path=xl/ctrlProps/ctrlProp89.xml><?xml version="1.0" encoding="utf-8"?>
<formControlPr xmlns="http://schemas.microsoft.com/office/spreadsheetml/2009/9/main" objectType="CheckBox" fmlaLink="$J$145" lockText="1"/>
</file>

<file path=xl/ctrlProps/ctrlProp9.xml><?xml version="1.0" encoding="utf-8"?>
<formControlPr xmlns="http://schemas.microsoft.com/office/spreadsheetml/2009/9/main" objectType="CheckBox" fmlaLink="$J$245" lockText="1"/>
</file>

<file path=xl/ctrlProps/ctrlProp90.xml><?xml version="1.0" encoding="utf-8"?>
<formControlPr xmlns="http://schemas.microsoft.com/office/spreadsheetml/2009/9/main" objectType="CheckBox" fmlaLink="$J$146" lockText="1"/>
</file>

<file path=xl/ctrlProps/ctrlProp91.xml><?xml version="1.0" encoding="utf-8"?>
<formControlPr xmlns="http://schemas.microsoft.com/office/spreadsheetml/2009/9/main" objectType="CheckBox" fmlaLink="$J$147" lockText="1"/>
</file>

<file path=xl/ctrlProps/ctrlProp92.xml><?xml version="1.0" encoding="utf-8"?>
<formControlPr xmlns="http://schemas.microsoft.com/office/spreadsheetml/2009/9/main" objectType="CheckBox" fmlaLink="$J$148" lockText="1"/>
</file>

<file path=xl/ctrlProps/ctrlProp93.xml><?xml version="1.0" encoding="utf-8"?>
<formControlPr xmlns="http://schemas.microsoft.com/office/spreadsheetml/2009/9/main" objectType="CheckBox" fmlaLink="$J$149" lockText="1"/>
</file>

<file path=xl/ctrlProps/ctrlProp94.xml><?xml version="1.0" encoding="utf-8"?>
<formControlPr xmlns="http://schemas.microsoft.com/office/spreadsheetml/2009/9/main" objectType="CheckBox" fmlaLink="$J$150" lockText="1"/>
</file>

<file path=xl/ctrlProps/ctrlProp95.xml><?xml version="1.0" encoding="utf-8"?>
<formControlPr xmlns="http://schemas.microsoft.com/office/spreadsheetml/2009/9/main" objectType="CheckBox" fmlaLink="$J$151" lockText="1"/>
</file>

<file path=xl/ctrlProps/ctrlProp96.xml><?xml version="1.0" encoding="utf-8"?>
<formControlPr xmlns="http://schemas.microsoft.com/office/spreadsheetml/2009/9/main" objectType="CheckBox" fmlaLink="$J$152" lockText="1"/>
</file>

<file path=xl/ctrlProps/ctrlProp97.xml><?xml version="1.0" encoding="utf-8"?>
<formControlPr xmlns="http://schemas.microsoft.com/office/spreadsheetml/2009/9/main" objectType="CheckBox" fmlaLink="$J$153" lockText="1"/>
</file>

<file path=xl/ctrlProps/ctrlProp98.xml><?xml version="1.0" encoding="utf-8"?>
<formControlPr xmlns="http://schemas.microsoft.com/office/spreadsheetml/2009/9/main" objectType="CheckBox" fmlaLink="$J$154" lockText="1"/>
</file>

<file path=xl/ctrlProps/ctrlProp99.xml><?xml version="1.0" encoding="utf-8"?>
<formControlPr xmlns="http://schemas.microsoft.com/office/spreadsheetml/2009/9/main" objectType="CheckBox" fmlaLink="$J$155"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http://thanhquyettoan.giaxaydung.vn"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16</xdr:col>
      <xdr:colOff>566057</xdr:colOff>
      <xdr:row>8</xdr:row>
      <xdr:rowOff>54429</xdr:rowOff>
    </xdr:from>
    <xdr:to>
      <xdr:col>28</xdr:col>
      <xdr:colOff>487279</xdr:colOff>
      <xdr:row>23</xdr:row>
      <xdr:rowOff>54430</xdr:rowOff>
    </xdr:to>
    <xdr:pic>
      <xdr:nvPicPr>
        <xdr:cNvPr id="2" name="Picture 1" descr="bia-phan-mem-qlcl-gxd-9.0.jpg"/>
        <xdr:cNvPicPr>
          <a:picLocks noChangeAspect="1"/>
        </xdr:cNvPicPr>
      </xdr:nvPicPr>
      <xdr:blipFill>
        <a:blip xmlns:r="http://schemas.openxmlformats.org/officeDocument/2006/relationships" r:embed="rId1"/>
        <a:stretch>
          <a:fillRect/>
        </a:stretch>
      </xdr:blipFill>
      <xdr:spPr>
        <a:xfrm>
          <a:off x="7859486" y="1752600"/>
          <a:ext cx="7105793" cy="3995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16565</xdr:colOff>
      <xdr:row>0</xdr:row>
      <xdr:rowOff>17773</xdr:rowOff>
    </xdr:from>
    <xdr:to>
      <xdr:col>0</xdr:col>
      <xdr:colOff>860418</xdr:colOff>
      <xdr:row>0</xdr:row>
      <xdr:rowOff>662609</xdr:rowOff>
    </xdr:to>
    <xdr:pic>
      <xdr:nvPicPr>
        <xdr:cNvPr id="5" name="Picture 4" descr="no-image-large.gif">
          <a:hlinkClick xmlns:r="http://schemas.openxmlformats.org/officeDocument/2006/relationships" r:id="rId1" tooltip="Đến diễn đàn những người làm Tư vấn giám sát"/>
        </xdr:cNvPr>
        <xdr:cNvPicPr>
          <a:picLocks noChangeAspect="1"/>
        </xdr:cNvPicPr>
      </xdr:nvPicPr>
      <xdr:blipFill>
        <a:blip xmlns:r="http://schemas.openxmlformats.org/officeDocument/2006/relationships" r:embed="rId2" cstate="print"/>
        <a:stretch>
          <a:fillRect/>
        </a:stretch>
      </xdr:blipFill>
      <xdr:spPr>
        <a:xfrm>
          <a:off x="16565" y="17773"/>
          <a:ext cx="843853" cy="644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31</xdr:row>
          <xdr:rowOff>9525</xdr:rowOff>
        </xdr:from>
        <xdr:to>
          <xdr:col>0</xdr:col>
          <xdr:colOff>361950</xdr:colOff>
          <xdr:row>31</xdr:row>
          <xdr:rowOff>295275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237</xdr:row>
          <xdr:rowOff>9525</xdr:rowOff>
        </xdr:from>
        <xdr:to>
          <xdr:col>0</xdr:col>
          <xdr:colOff>361950</xdr:colOff>
          <xdr:row>238</xdr:row>
          <xdr:rowOff>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238</xdr:row>
          <xdr:rowOff>9525</xdr:rowOff>
        </xdr:from>
        <xdr:to>
          <xdr:col>0</xdr:col>
          <xdr:colOff>361950</xdr:colOff>
          <xdr:row>238</xdr:row>
          <xdr:rowOff>228600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239</xdr:row>
          <xdr:rowOff>9525</xdr:rowOff>
        </xdr:from>
        <xdr:to>
          <xdr:col>0</xdr:col>
          <xdr:colOff>361950</xdr:colOff>
          <xdr:row>240</xdr:row>
          <xdr:rowOff>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240</xdr:row>
          <xdr:rowOff>9525</xdr:rowOff>
        </xdr:from>
        <xdr:to>
          <xdr:col>0</xdr:col>
          <xdr:colOff>361950</xdr:colOff>
          <xdr:row>241</xdr:row>
          <xdr:rowOff>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241</xdr:row>
          <xdr:rowOff>9525</xdr:rowOff>
        </xdr:from>
        <xdr:to>
          <xdr:col>0</xdr:col>
          <xdr:colOff>361950</xdr:colOff>
          <xdr:row>242</xdr:row>
          <xdr:rowOff>0</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242</xdr:row>
          <xdr:rowOff>9525</xdr:rowOff>
        </xdr:from>
        <xdr:to>
          <xdr:col>0</xdr:col>
          <xdr:colOff>361950</xdr:colOff>
          <xdr:row>243</xdr:row>
          <xdr:rowOff>0</xdr:rowOff>
        </xdr:to>
        <xdr:sp macro="" textlink="">
          <xdr:nvSpPr>
            <xdr:cNvPr id="3091" name="Check Box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243</xdr:row>
          <xdr:rowOff>9525</xdr:rowOff>
        </xdr:from>
        <xdr:to>
          <xdr:col>0</xdr:col>
          <xdr:colOff>361950</xdr:colOff>
          <xdr:row>244</xdr:row>
          <xdr:rowOff>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244</xdr:row>
          <xdr:rowOff>9525</xdr:rowOff>
        </xdr:from>
        <xdr:to>
          <xdr:col>0</xdr:col>
          <xdr:colOff>361950</xdr:colOff>
          <xdr:row>245</xdr:row>
          <xdr:rowOff>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246</xdr:row>
          <xdr:rowOff>9525</xdr:rowOff>
        </xdr:from>
        <xdr:to>
          <xdr:col>0</xdr:col>
          <xdr:colOff>361950</xdr:colOff>
          <xdr:row>247</xdr:row>
          <xdr:rowOff>0</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245</xdr:row>
          <xdr:rowOff>9525</xdr:rowOff>
        </xdr:from>
        <xdr:to>
          <xdr:col>0</xdr:col>
          <xdr:colOff>361950</xdr:colOff>
          <xdr:row>246</xdr:row>
          <xdr:rowOff>0</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247</xdr:row>
          <xdr:rowOff>9525</xdr:rowOff>
        </xdr:from>
        <xdr:to>
          <xdr:col>0</xdr:col>
          <xdr:colOff>361950</xdr:colOff>
          <xdr:row>248</xdr:row>
          <xdr:rowOff>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112</xdr:row>
          <xdr:rowOff>9525</xdr:rowOff>
        </xdr:from>
        <xdr:to>
          <xdr:col>0</xdr:col>
          <xdr:colOff>361950</xdr:colOff>
          <xdr:row>113</xdr:row>
          <xdr:rowOff>0</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113</xdr:row>
          <xdr:rowOff>0</xdr:rowOff>
        </xdr:from>
        <xdr:to>
          <xdr:col>0</xdr:col>
          <xdr:colOff>361950</xdr:colOff>
          <xdr:row>113</xdr:row>
          <xdr:rowOff>276225</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64</xdr:row>
          <xdr:rowOff>9525</xdr:rowOff>
        </xdr:from>
        <xdr:to>
          <xdr:col>0</xdr:col>
          <xdr:colOff>361950</xdr:colOff>
          <xdr:row>65</xdr:row>
          <xdr:rowOff>0</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65</xdr:row>
          <xdr:rowOff>9525</xdr:rowOff>
        </xdr:from>
        <xdr:to>
          <xdr:col>0</xdr:col>
          <xdr:colOff>361950</xdr:colOff>
          <xdr:row>66</xdr:row>
          <xdr:rowOff>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66</xdr:row>
          <xdr:rowOff>9525</xdr:rowOff>
        </xdr:from>
        <xdr:to>
          <xdr:col>0</xdr:col>
          <xdr:colOff>361950</xdr:colOff>
          <xdr:row>67</xdr:row>
          <xdr:rowOff>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67</xdr:row>
          <xdr:rowOff>9525</xdr:rowOff>
        </xdr:from>
        <xdr:to>
          <xdr:col>0</xdr:col>
          <xdr:colOff>361950</xdr:colOff>
          <xdr:row>68</xdr:row>
          <xdr:rowOff>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68</xdr:row>
          <xdr:rowOff>9525</xdr:rowOff>
        </xdr:from>
        <xdr:to>
          <xdr:col>0</xdr:col>
          <xdr:colOff>361950</xdr:colOff>
          <xdr:row>69</xdr:row>
          <xdr:rowOff>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69</xdr:row>
          <xdr:rowOff>9525</xdr:rowOff>
        </xdr:from>
        <xdr:to>
          <xdr:col>0</xdr:col>
          <xdr:colOff>361950</xdr:colOff>
          <xdr:row>70</xdr:row>
          <xdr:rowOff>0</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70</xdr:row>
          <xdr:rowOff>9525</xdr:rowOff>
        </xdr:from>
        <xdr:to>
          <xdr:col>0</xdr:col>
          <xdr:colOff>361950</xdr:colOff>
          <xdr:row>71</xdr:row>
          <xdr:rowOff>0</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71</xdr:row>
          <xdr:rowOff>9525</xdr:rowOff>
        </xdr:from>
        <xdr:to>
          <xdr:col>0</xdr:col>
          <xdr:colOff>361950</xdr:colOff>
          <xdr:row>72</xdr:row>
          <xdr:rowOff>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72</xdr:row>
          <xdr:rowOff>9525</xdr:rowOff>
        </xdr:from>
        <xdr:to>
          <xdr:col>0</xdr:col>
          <xdr:colOff>361950</xdr:colOff>
          <xdr:row>73</xdr:row>
          <xdr:rowOff>0</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73</xdr:row>
          <xdr:rowOff>9525</xdr:rowOff>
        </xdr:from>
        <xdr:to>
          <xdr:col>0</xdr:col>
          <xdr:colOff>361950</xdr:colOff>
          <xdr:row>74</xdr:row>
          <xdr:rowOff>0</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74</xdr:row>
          <xdr:rowOff>9525</xdr:rowOff>
        </xdr:from>
        <xdr:to>
          <xdr:col>0</xdr:col>
          <xdr:colOff>361950</xdr:colOff>
          <xdr:row>75</xdr:row>
          <xdr:rowOff>0</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75</xdr:row>
          <xdr:rowOff>9525</xdr:rowOff>
        </xdr:from>
        <xdr:to>
          <xdr:col>0</xdr:col>
          <xdr:colOff>361950</xdr:colOff>
          <xdr:row>76</xdr:row>
          <xdr:rowOff>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76</xdr:row>
          <xdr:rowOff>9525</xdr:rowOff>
        </xdr:from>
        <xdr:to>
          <xdr:col>0</xdr:col>
          <xdr:colOff>361950</xdr:colOff>
          <xdr:row>77</xdr:row>
          <xdr:rowOff>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77</xdr:row>
          <xdr:rowOff>9525</xdr:rowOff>
        </xdr:from>
        <xdr:to>
          <xdr:col>0</xdr:col>
          <xdr:colOff>361950</xdr:colOff>
          <xdr:row>78</xdr:row>
          <xdr:rowOff>0</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78</xdr:row>
          <xdr:rowOff>9525</xdr:rowOff>
        </xdr:from>
        <xdr:to>
          <xdr:col>0</xdr:col>
          <xdr:colOff>361950</xdr:colOff>
          <xdr:row>79</xdr:row>
          <xdr:rowOff>0</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79</xdr:row>
          <xdr:rowOff>9525</xdr:rowOff>
        </xdr:from>
        <xdr:to>
          <xdr:col>0</xdr:col>
          <xdr:colOff>361950</xdr:colOff>
          <xdr:row>80</xdr:row>
          <xdr:rowOff>0</xdr:rowOff>
        </xdr:to>
        <xdr:sp macro="" textlink="">
          <xdr:nvSpPr>
            <xdr:cNvPr id="3114" name="Check Box 42" hidden="1">
              <a:extLst>
                <a:ext uri="{63B3BB69-23CF-44E3-9099-C40C66FF867C}">
                  <a14:compatExt spid="_x0000_s3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80</xdr:row>
          <xdr:rowOff>9525</xdr:rowOff>
        </xdr:from>
        <xdr:to>
          <xdr:col>0</xdr:col>
          <xdr:colOff>361950</xdr:colOff>
          <xdr:row>81</xdr:row>
          <xdr:rowOff>0</xdr:rowOff>
        </xdr:to>
        <xdr:sp macro="" textlink="">
          <xdr:nvSpPr>
            <xdr:cNvPr id="3115" name="Check Box 43" hidden="1">
              <a:extLst>
                <a:ext uri="{63B3BB69-23CF-44E3-9099-C40C66FF867C}">
                  <a14:compatExt spid="_x0000_s3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81</xdr:row>
          <xdr:rowOff>9525</xdr:rowOff>
        </xdr:from>
        <xdr:to>
          <xdr:col>0</xdr:col>
          <xdr:colOff>361950</xdr:colOff>
          <xdr:row>82</xdr:row>
          <xdr:rowOff>0</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82</xdr:row>
          <xdr:rowOff>9525</xdr:rowOff>
        </xdr:from>
        <xdr:to>
          <xdr:col>0</xdr:col>
          <xdr:colOff>361950</xdr:colOff>
          <xdr:row>83</xdr:row>
          <xdr:rowOff>0</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83</xdr:row>
          <xdr:rowOff>9525</xdr:rowOff>
        </xdr:from>
        <xdr:to>
          <xdr:col>0</xdr:col>
          <xdr:colOff>361950</xdr:colOff>
          <xdr:row>84</xdr:row>
          <xdr:rowOff>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84</xdr:row>
          <xdr:rowOff>9525</xdr:rowOff>
        </xdr:from>
        <xdr:to>
          <xdr:col>0</xdr:col>
          <xdr:colOff>361950</xdr:colOff>
          <xdr:row>85</xdr:row>
          <xdr:rowOff>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85</xdr:row>
          <xdr:rowOff>9525</xdr:rowOff>
        </xdr:from>
        <xdr:to>
          <xdr:col>0</xdr:col>
          <xdr:colOff>361950</xdr:colOff>
          <xdr:row>86</xdr:row>
          <xdr:rowOff>0</xdr:rowOff>
        </xdr:to>
        <xdr:sp macro="" textlink="">
          <xdr:nvSpPr>
            <xdr:cNvPr id="3120" name="Check Box 48" hidden="1">
              <a:extLst>
                <a:ext uri="{63B3BB69-23CF-44E3-9099-C40C66FF867C}">
                  <a14:compatExt spid="_x0000_s3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87</xdr:row>
          <xdr:rowOff>9525</xdr:rowOff>
        </xdr:from>
        <xdr:to>
          <xdr:col>0</xdr:col>
          <xdr:colOff>361950</xdr:colOff>
          <xdr:row>88</xdr:row>
          <xdr:rowOff>0</xdr:rowOff>
        </xdr:to>
        <xdr:sp macro="" textlink="">
          <xdr:nvSpPr>
            <xdr:cNvPr id="3122" name="Check Box 50" hidden="1">
              <a:extLst>
                <a:ext uri="{63B3BB69-23CF-44E3-9099-C40C66FF867C}">
                  <a14:compatExt spid="_x0000_s3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88</xdr:row>
          <xdr:rowOff>9525</xdr:rowOff>
        </xdr:from>
        <xdr:to>
          <xdr:col>0</xdr:col>
          <xdr:colOff>361950</xdr:colOff>
          <xdr:row>89</xdr:row>
          <xdr:rowOff>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89</xdr:row>
          <xdr:rowOff>9525</xdr:rowOff>
        </xdr:from>
        <xdr:to>
          <xdr:col>0</xdr:col>
          <xdr:colOff>361950</xdr:colOff>
          <xdr:row>90</xdr:row>
          <xdr:rowOff>0</xdr:rowOff>
        </xdr:to>
        <xdr:sp macro="" textlink="">
          <xdr:nvSpPr>
            <xdr:cNvPr id="3124" name="Check Box 52" hidden="1">
              <a:extLst>
                <a:ext uri="{63B3BB69-23CF-44E3-9099-C40C66FF867C}">
                  <a14:compatExt spid="_x0000_s3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90</xdr:row>
          <xdr:rowOff>9525</xdr:rowOff>
        </xdr:from>
        <xdr:to>
          <xdr:col>0</xdr:col>
          <xdr:colOff>361950</xdr:colOff>
          <xdr:row>91</xdr:row>
          <xdr:rowOff>0</xdr:rowOff>
        </xdr:to>
        <xdr:sp macro="" textlink="">
          <xdr:nvSpPr>
            <xdr:cNvPr id="3125" name="Check Box 53" hidden="1">
              <a:extLst>
                <a:ext uri="{63B3BB69-23CF-44E3-9099-C40C66FF867C}">
                  <a14:compatExt spid="_x0000_s3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91</xdr:row>
          <xdr:rowOff>9525</xdr:rowOff>
        </xdr:from>
        <xdr:to>
          <xdr:col>0</xdr:col>
          <xdr:colOff>361950</xdr:colOff>
          <xdr:row>92</xdr:row>
          <xdr:rowOff>0</xdr:rowOff>
        </xdr:to>
        <xdr:sp macro="" textlink="">
          <xdr:nvSpPr>
            <xdr:cNvPr id="3126" name="Check Box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92</xdr:row>
          <xdr:rowOff>9525</xdr:rowOff>
        </xdr:from>
        <xdr:to>
          <xdr:col>0</xdr:col>
          <xdr:colOff>361950</xdr:colOff>
          <xdr:row>93</xdr:row>
          <xdr:rowOff>0</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93</xdr:row>
          <xdr:rowOff>9525</xdr:rowOff>
        </xdr:from>
        <xdr:to>
          <xdr:col>0</xdr:col>
          <xdr:colOff>361950</xdr:colOff>
          <xdr:row>94</xdr:row>
          <xdr:rowOff>0</xdr:rowOff>
        </xdr:to>
        <xdr:sp macro="" textlink="">
          <xdr:nvSpPr>
            <xdr:cNvPr id="3128" name="Check Box 56" hidden="1">
              <a:extLst>
                <a:ext uri="{63B3BB69-23CF-44E3-9099-C40C66FF867C}">
                  <a14:compatExt spid="_x0000_s3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94</xdr:row>
          <xdr:rowOff>9525</xdr:rowOff>
        </xdr:from>
        <xdr:to>
          <xdr:col>0</xdr:col>
          <xdr:colOff>361950</xdr:colOff>
          <xdr:row>95</xdr:row>
          <xdr:rowOff>0</xdr:rowOff>
        </xdr:to>
        <xdr:sp macro="" textlink="">
          <xdr:nvSpPr>
            <xdr:cNvPr id="3129" name="Check Box 57" hidden="1">
              <a:extLst>
                <a:ext uri="{63B3BB69-23CF-44E3-9099-C40C66FF867C}">
                  <a14:compatExt spid="_x0000_s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95</xdr:row>
          <xdr:rowOff>9525</xdr:rowOff>
        </xdr:from>
        <xdr:to>
          <xdr:col>0</xdr:col>
          <xdr:colOff>361950</xdr:colOff>
          <xdr:row>96</xdr:row>
          <xdr:rowOff>0</xdr:rowOff>
        </xdr:to>
        <xdr:sp macro="" textlink="">
          <xdr:nvSpPr>
            <xdr:cNvPr id="3130" name="Check Box 58" hidden="1">
              <a:extLst>
                <a:ext uri="{63B3BB69-23CF-44E3-9099-C40C66FF867C}">
                  <a14:compatExt spid="_x0000_s3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96</xdr:row>
          <xdr:rowOff>9525</xdr:rowOff>
        </xdr:from>
        <xdr:to>
          <xdr:col>0</xdr:col>
          <xdr:colOff>361950</xdr:colOff>
          <xdr:row>97</xdr:row>
          <xdr:rowOff>0</xdr:rowOff>
        </xdr:to>
        <xdr:sp macro="" textlink="">
          <xdr:nvSpPr>
            <xdr:cNvPr id="3131" name="Check Box 59" hidden="1">
              <a:extLst>
                <a:ext uri="{63B3BB69-23CF-44E3-9099-C40C66FF867C}">
                  <a14:compatExt spid="_x0000_s3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97</xdr:row>
          <xdr:rowOff>9525</xdr:rowOff>
        </xdr:from>
        <xdr:to>
          <xdr:col>0</xdr:col>
          <xdr:colOff>361950</xdr:colOff>
          <xdr:row>98</xdr:row>
          <xdr:rowOff>0</xdr:rowOff>
        </xdr:to>
        <xdr:sp macro="" textlink="">
          <xdr:nvSpPr>
            <xdr:cNvPr id="3132" name="Check Box 60" hidden="1">
              <a:extLst>
                <a:ext uri="{63B3BB69-23CF-44E3-9099-C40C66FF867C}">
                  <a14:compatExt spid="_x0000_s3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98</xdr:row>
          <xdr:rowOff>9525</xdr:rowOff>
        </xdr:from>
        <xdr:to>
          <xdr:col>0</xdr:col>
          <xdr:colOff>361950</xdr:colOff>
          <xdr:row>99</xdr:row>
          <xdr:rowOff>0</xdr:rowOff>
        </xdr:to>
        <xdr:sp macro="" textlink="">
          <xdr:nvSpPr>
            <xdr:cNvPr id="3133" name="Check Box 61" hidden="1">
              <a:extLst>
                <a:ext uri="{63B3BB69-23CF-44E3-9099-C40C66FF867C}">
                  <a14:compatExt spid="_x0000_s3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99</xdr:row>
          <xdr:rowOff>9525</xdr:rowOff>
        </xdr:from>
        <xdr:to>
          <xdr:col>0</xdr:col>
          <xdr:colOff>361950</xdr:colOff>
          <xdr:row>100</xdr:row>
          <xdr:rowOff>0</xdr:rowOff>
        </xdr:to>
        <xdr:sp macro="" textlink="">
          <xdr:nvSpPr>
            <xdr:cNvPr id="3134" name="Check Box 62" hidden="1">
              <a:extLst>
                <a:ext uri="{63B3BB69-23CF-44E3-9099-C40C66FF867C}">
                  <a14:compatExt spid="_x0000_s3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100</xdr:row>
          <xdr:rowOff>9525</xdr:rowOff>
        </xdr:from>
        <xdr:to>
          <xdr:col>0</xdr:col>
          <xdr:colOff>361950</xdr:colOff>
          <xdr:row>101</xdr:row>
          <xdr:rowOff>0</xdr:rowOff>
        </xdr:to>
        <xdr:sp macro="" textlink="">
          <xdr:nvSpPr>
            <xdr:cNvPr id="3135" name="Check Box 63" hidden="1">
              <a:extLst>
                <a:ext uri="{63B3BB69-23CF-44E3-9099-C40C66FF867C}">
                  <a14:compatExt spid="_x0000_s3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101</xdr:row>
          <xdr:rowOff>9525</xdr:rowOff>
        </xdr:from>
        <xdr:to>
          <xdr:col>0</xdr:col>
          <xdr:colOff>361950</xdr:colOff>
          <xdr:row>102</xdr:row>
          <xdr:rowOff>0</xdr:rowOff>
        </xdr:to>
        <xdr:sp macro="" textlink="">
          <xdr:nvSpPr>
            <xdr:cNvPr id="3136" name="Check Box 64" hidden="1">
              <a:extLst>
                <a:ext uri="{63B3BB69-23CF-44E3-9099-C40C66FF867C}">
                  <a14:compatExt spid="_x0000_s3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102</xdr:row>
          <xdr:rowOff>9525</xdr:rowOff>
        </xdr:from>
        <xdr:to>
          <xdr:col>0</xdr:col>
          <xdr:colOff>361950</xdr:colOff>
          <xdr:row>103</xdr:row>
          <xdr:rowOff>0</xdr:rowOff>
        </xdr:to>
        <xdr:sp macro="" textlink="">
          <xdr:nvSpPr>
            <xdr:cNvPr id="3137" name="Check Box 65" hidden="1">
              <a:extLst>
                <a:ext uri="{63B3BB69-23CF-44E3-9099-C40C66FF867C}">
                  <a14:compatExt spid="_x0000_s3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103</xdr:row>
          <xdr:rowOff>9525</xdr:rowOff>
        </xdr:from>
        <xdr:to>
          <xdr:col>0</xdr:col>
          <xdr:colOff>361950</xdr:colOff>
          <xdr:row>104</xdr:row>
          <xdr:rowOff>0</xdr:rowOff>
        </xdr:to>
        <xdr:sp macro="" textlink="">
          <xdr:nvSpPr>
            <xdr:cNvPr id="3138" name="Check Box 66" hidden="1">
              <a:extLst>
                <a:ext uri="{63B3BB69-23CF-44E3-9099-C40C66FF867C}">
                  <a14:compatExt spid="_x0000_s3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104</xdr:row>
          <xdr:rowOff>9525</xdr:rowOff>
        </xdr:from>
        <xdr:to>
          <xdr:col>0</xdr:col>
          <xdr:colOff>361950</xdr:colOff>
          <xdr:row>105</xdr:row>
          <xdr:rowOff>0</xdr:rowOff>
        </xdr:to>
        <xdr:sp macro="" textlink="">
          <xdr:nvSpPr>
            <xdr:cNvPr id="3139" name="Check Box 67" hidden="1">
              <a:extLst>
                <a:ext uri="{63B3BB69-23CF-44E3-9099-C40C66FF867C}">
                  <a14:compatExt spid="_x0000_s3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105</xdr:row>
          <xdr:rowOff>9525</xdr:rowOff>
        </xdr:from>
        <xdr:to>
          <xdr:col>0</xdr:col>
          <xdr:colOff>361950</xdr:colOff>
          <xdr:row>106</xdr:row>
          <xdr:rowOff>0</xdr:rowOff>
        </xdr:to>
        <xdr:sp macro="" textlink="">
          <xdr:nvSpPr>
            <xdr:cNvPr id="3140" name="Check Box 68" hidden="1">
              <a:extLst>
                <a:ext uri="{63B3BB69-23CF-44E3-9099-C40C66FF867C}">
                  <a14:compatExt spid="_x0000_s3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106</xdr:row>
          <xdr:rowOff>9525</xdr:rowOff>
        </xdr:from>
        <xdr:to>
          <xdr:col>0</xdr:col>
          <xdr:colOff>361950</xdr:colOff>
          <xdr:row>107</xdr:row>
          <xdr:rowOff>0</xdr:rowOff>
        </xdr:to>
        <xdr:sp macro="" textlink="">
          <xdr:nvSpPr>
            <xdr:cNvPr id="3141" name="Check Box 69" hidden="1">
              <a:extLst>
                <a:ext uri="{63B3BB69-23CF-44E3-9099-C40C66FF867C}">
                  <a14:compatExt spid="_x0000_s3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107</xdr:row>
          <xdr:rowOff>9525</xdr:rowOff>
        </xdr:from>
        <xdr:to>
          <xdr:col>0</xdr:col>
          <xdr:colOff>361950</xdr:colOff>
          <xdr:row>108</xdr:row>
          <xdr:rowOff>0</xdr:rowOff>
        </xdr:to>
        <xdr:sp macro="" textlink="">
          <xdr:nvSpPr>
            <xdr:cNvPr id="3142" name="Check Box 70" hidden="1">
              <a:extLst>
                <a:ext uri="{63B3BB69-23CF-44E3-9099-C40C66FF867C}">
                  <a14:compatExt spid="_x0000_s3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108</xdr:row>
          <xdr:rowOff>9525</xdr:rowOff>
        </xdr:from>
        <xdr:to>
          <xdr:col>0</xdr:col>
          <xdr:colOff>361950</xdr:colOff>
          <xdr:row>109</xdr:row>
          <xdr:rowOff>0</xdr:rowOff>
        </xdr:to>
        <xdr:sp macro="" textlink="">
          <xdr:nvSpPr>
            <xdr:cNvPr id="3143" name="Check Box 71" hidden="1">
              <a:extLst>
                <a:ext uri="{63B3BB69-23CF-44E3-9099-C40C66FF867C}">
                  <a14:compatExt spid="_x0000_s3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112</xdr:row>
          <xdr:rowOff>9525</xdr:rowOff>
        </xdr:from>
        <xdr:to>
          <xdr:col>0</xdr:col>
          <xdr:colOff>361950</xdr:colOff>
          <xdr:row>113</xdr:row>
          <xdr:rowOff>0</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113</xdr:row>
          <xdr:rowOff>9525</xdr:rowOff>
        </xdr:from>
        <xdr:to>
          <xdr:col>0</xdr:col>
          <xdr:colOff>361950</xdr:colOff>
          <xdr:row>114</xdr:row>
          <xdr:rowOff>0</xdr:rowOff>
        </xdr:to>
        <xdr:sp macro="" textlink="">
          <xdr:nvSpPr>
            <xdr:cNvPr id="3151" name="Check Box 79" hidden="1">
              <a:extLst>
                <a:ext uri="{63B3BB69-23CF-44E3-9099-C40C66FF867C}">
                  <a14:compatExt spid="_x0000_s3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114</xdr:row>
          <xdr:rowOff>9525</xdr:rowOff>
        </xdr:from>
        <xdr:to>
          <xdr:col>0</xdr:col>
          <xdr:colOff>361950</xdr:colOff>
          <xdr:row>115</xdr:row>
          <xdr:rowOff>0</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115</xdr:row>
          <xdr:rowOff>9525</xdr:rowOff>
        </xdr:from>
        <xdr:to>
          <xdr:col>0</xdr:col>
          <xdr:colOff>361950</xdr:colOff>
          <xdr:row>116</xdr:row>
          <xdr:rowOff>0</xdr:rowOff>
        </xdr:to>
        <xdr:sp macro="" textlink="">
          <xdr:nvSpPr>
            <xdr:cNvPr id="3153" name="Check Box 81" hidden="1">
              <a:extLst>
                <a:ext uri="{63B3BB69-23CF-44E3-9099-C40C66FF867C}">
                  <a14:compatExt spid="_x0000_s3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116</xdr:row>
          <xdr:rowOff>9525</xdr:rowOff>
        </xdr:from>
        <xdr:to>
          <xdr:col>0</xdr:col>
          <xdr:colOff>361950</xdr:colOff>
          <xdr:row>117</xdr:row>
          <xdr:rowOff>0</xdr:rowOff>
        </xdr:to>
        <xdr:sp macro="" textlink="">
          <xdr:nvSpPr>
            <xdr:cNvPr id="3154" name="Check Box 82" hidden="1">
              <a:extLst>
                <a:ext uri="{63B3BB69-23CF-44E3-9099-C40C66FF867C}">
                  <a14:compatExt spid="_x0000_s3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117</xdr:row>
          <xdr:rowOff>9525</xdr:rowOff>
        </xdr:from>
        <xdr:to>
          <xdr:col>0</xdr:col>
          <xdr:colOff>361950</xdr:colOff>
          <xdr:row>118</xdr:row>
          <xdr:rowOff>0</xdr:rowOff>
        </xdr:to>
        <xdr:sp macro="" textlink="">
          <xdr:nvSpPr>
            <xdr:cNvPr id="3155" name="Check Box 83" hidden="1">
              <a:extLst>
                <a:ext uri="{63B3BB69-23CF-44E3-9099-C40C66FF867C}">
                  <a14:compatExt spid="_x0000_s3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119</xdr:row>
          <xdr:rowOff>9525</xdr:rowOff>
        </xdr:from>
        <xdr:to>
          <xdr:col>0</xdr:col>
          <xdr:colOff>361950</xdr:colOff>
          <xdr:row>120</xdr:row>
          <xdr:rowOff>0</xdr:rowOff>
        </xdr:to>
        <xdr:sp macro="" textlink="">
          <xdr:nvSpPr>
            <xdr:cNvPr id="3156" name="Check Box 84" hidden="1">
              <a:extLst>
                <a:ext uri="{63B3BB69-23CF-44E3-9099-C40C66FF867C}">
                  <a14:compatExt spid="_x0000_s3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120</xdr:row>
          <xdr:rowOff>9525</xdr:rowOff>
        </xdr:from>
        <xdr:to>
          <xdr:col>0</xdr:col>
          <xdr:colOff>361950</xdr:colOff>
          <xdr:row>121</xdr:row>
          <xdr:rowOff>0</xdr:rowOff>
        </xdr:to>
        <xdr:sp macro="" textlink="">
          <xdr:nvSpPr>
            <xdr:cNvPr id="3157" name="Check Box 85" hidden="1">
              <a:extLst>
                <a:ext uri="{63B3BB69-23CF-44E3-9099-C40C66FF867C}">
                  <a14:compatExt spid="_x0000_s3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121</xdr:row>
          <xdr:rowOff>9525</xdr:rowOff>
        </xdr:from>
        <xdr:to>
          <xdr:col>0</xdr:col>
          <xdr:colOff>361950</xdr:colOff>
          <xdr:row>122</xdr:row>
          <xdr:rowOff>0</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122</xdr:row>
          <xdr:rowOff>9525</xdr:rowOff>
        </xdr:from>
        <xdr:to>
          <xdr:col>0</xdr:col>
          <xdr:colOff>361950</xdr:colOff>
          <xdr:row>123</xdr:row>
          <xdr:rowOff>0</xdr:rowOff>
        </xdr:to>
        <xdr:sp macro="" textlink="">
          <xdr:nvSpPr>
            <xdr:cNvPr id="3159" name="Check Box 87" hidden="1">
              <a:extLst>
                <a:ext uri="{63B3BB69-23CF-44E3-9099-C40C66FF867C}">
                  <a14:compatExt spid="_x0000_s3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124</xdr:row>
          <xdr:rowOff>9525</xdr:rowOff>
        </xdr:from>
        <xdr:to>
          <xdr:col>0</xdr:col>
          <xdr:colOff>361950</xdr:colOff>
          <xdr:row>125</xdr:row>
          <xdr:rowOff>0</xdr:rowOff>
        </xdr:to>
        <xdr:sp macro="" textlink="">
          <xdr:nvSpPr>
            <xdr:cNvPr id="3161" name="Check Box 89" hidden="1">
              <a:extLst>
                <a:ext uri="{63B3BB69-23CF-44E3-9099-C40C66FF867C}">
                  <a14:compatExt spid="_x0000_s3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125</xdr:row>
          <xdr:rowOff>9525</xdr:rowOff>
        </xdr:from>
        <xdr:to>
          <xdr:col>0</xdr:col>
          <xdr:colOff>361950</xdr:colOff>
          <xdr:row>126</xdr:row>
          <xdr:rowOff>0</xdr:rowOff>
        </xdr:to>
        <xdr:sp macro="" textlink="">
          <xdr:nvSpPr>
            <xdr:cNvPr id="3162" name="Check Box 90" hidden="1">
              <a:extLst>
                <a:ext uri="{63B3BB69-23CF-44E3-9099-C40C66FF867C}">
                  <a14:compatExt spid="_x0000_s3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126</xdr:row>
          <xdr:rowOff>9525</xdr:rowOff>
        </xdr:from>
        <xdr:to>
          <xdr:col>0</xdr:col>
          <xdr:colOff>361950</xdr:colOff>
          <xdr:row>127</xdr:row>
          <xdr:rowOff>0</xdr:rowOff>
        </xdr:to>
        <xdr:sp macro="" textlink="">
          <xdr:nvSpPr>
            <xdr:cNvPr id="3163" name="Check Box 91" hidden="1">
              <a:extLst>
                <a:ext uri="{63B3BB69-23CF-44E3-9099-C40C66FF867C}">
                  <a14:compatExt spid="_x0000_s3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127</xdr:row>
          <xdr:rowOff>9525</xdr:rowOff>
        </xdr:from>
        <xdr:to>
          <xdr:col>0</xdr:col>
          <xdr:colOff>361950</xdr:colOff>
          <xdr:row>128</xdr:row>
          <xdr:rowOff>0</xdr:rowOff>
        </xdr:to>
        <xdr:sp macro="" textlink="">
          <xdr:nvSpPr>
            <xdr:cNvPr id="3164" name="Check Box 92" hidden="1">
              <a:extLst>
                <a:ext uri="{63B3BB69-23CF-44E3-9099-C40C66FF867C}">
                  <a14:compatExt spid="_x0000_s3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128</xdr:row>
          <xdr:rowOff>9525</xdr:rowOff>
        </xdr:from>
        <xdr:to>
          <xdr:col>0</xdr:col>
          <xdr:colOff>361950</xdr:colOff>
          <xdr:row>129</xdr:row>
          <xdr:rowOff>0</xdr:rowOff>
        </xdr:to>
        <xdr:sp macro="" textlink="">
          <xdr:nvSpPr>
            <xdr:cNvPr id="3165" name="Check Box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129</xdr:row>
          <xdr:rowOff>9525</xdr:rowOff>
        </xdr:from>
        <xdr:to>
          <xdr:col>0</xdr:col>
          <xdr:colOff>361950</xdr:colOff>
          <xdr:row>130</xdr:row>
          <xdr:rowOff>0</xdr:rowOff>
        </xdr:to>
        <xdr:sp macro="" textlink="">
          <xdr:nvSpPr>
            <xdr:cNvPr id="3166" name="Check Box 94"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130</xdr:row>
          <xdr:rowOff>9525</xdr:rowOff>
        </xdr:from>
        <xdr:to>
          <xdr:col>0</xdr:col>
          <xdr:colOff>361950</xdr:colOff>
          <xdr:row>131</xdr:row>
          <xdr:rowOff>0</xdr:rowOff>
        </xdr:to>
        <xdr:sp macro="" textlink="">
          <xdr:nvSpPr>
            <xdr:cNvPr id="3167" name="Check Box 95" hidden="1">
              <a:extLst>
                <a:ext uri="{63B3BB69-23CF-44E3-9099-C40C66FF867C}">
                  <a14:compatExt spid="_x0000_s3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131</xdr:row>
          <xdr:rowOff>9525</xdr:rowOff>
        </xdr:from>
        <xdr:to>
          <xdr:col>0</xdr:col>
          <xdr:colOff>361950</xdr:colOff>
          <xdr:row>132</xdr:row>
          <xdr:rowOff>0</xdr:rowOff>
        </xdr:to>
        <xdr:sp macro="" textlink="">
          <xdr:nvSpPr>
            <xdr:cNvPr id="3168" name="Check Box 96" hidden="1">
              <a:extLst>
                <a:ext uri="{63B3BB69-23CF-44E3-9099-C40C66FF867C}">
                  <a14:compatExt spid="_x0000_s3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132</xdr:row>
          <xdr:rowOff>9525</xdr:rowOff>
        </xdr:from>
        <xdr:to>
          <xdr:col>0</xdr:col>
          <xdr:colOff>361950</xdr:colOff>
          <xdr:row>133</xdr:row>
          <xdr:rowOff>0</xdr:rowOff>
        </xdr:to>
        <xdr:sp macro="" textlink="">
          <xdr:nvSpPr>
            <xdr:cNvPr id="3169" name="Check Box 97" hidden="1">
              <a:extLst>
                <a:ext uri="{63B3BB69-23CF-44E3-9099-C40C66FF867C}">
                  <a14:compatExt spid="_x0000_s3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133</xdr:row>
          <xdr:rowOff>9525</xdr:rowOff>
        </xdr:from>
        <xdr:to>
          <xdr:col>0</xdr:col>
          <xdr:colOff>361950</xdr:colOff>
          <xdr:row>134</xdr:row>
          <xdr:rowOff>0</xdr:rowOff>
        </xdr:to>
        <xdr:sp macro="" textlink="">
          <xdr:nvSpPr>
            <xdr:cNvPr id="3170" name="Check Box 98" hidden="1">
              <a:extLst>
                <a:ext uri="{63B3BB69-23CF-44E3-9099-C40C66FF867C}">
                  <a14:compatExt spid="_x0000_s3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134</xdr:row>
          <xdr:rowOff>9525</xdr:rowOff>
        </xdr:from>
        <xdr:to>
          <xdr:col>0</xdr:col>
          <xdr:colOff>361950</xdr:colOff>
          <xdr:row>135</xdr:row>
          <xdr:rowOff>0</xdr:rowOff>
        </xdr:to>
        <xdr:sp macro="" textlink="">
          <xdr:nvSpPr>
            <xdr:cNvPr id="3171" name="Check Box 99" hidden="1">
              <a:extLst>
                <a:ext uri="{63B3BB69-23CF-44E3-9099-C40C66FF867C}">
                  <a14:compatExt spid="_x0000_s3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135</xdr:row>
          <xdr:rowOff>9525</xdr:rowOff>
        </xdr:from>
        <xdr:to>
          <xdr:col>0</xdr:col>
          <xdr:colOff>361950</xdr:colOff>
          <xdr:row>136</xdr:row>
          <xdr:rowOff>0</xdr:rowOff>
        </xdr:to>
        <xdr:sp macro="" textlink="">
          <xdr:nvSpPr>
            <xdr:cNvPr id="3172" name="Check Box 100" hidden="1">
              <a:extLst>
                <a:ext uri="{63B3BB69-23CF-44E3-9099-C40C66FF867C}">
                  <a14:compatExt spid="_x0000_s3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136</xdr:row>
          <xdr:rowOff>9525</xdr:rowOff>
        </xdr:from>
        <xdr:to>
          <xdr:col>0</xdr:col>
          <xdr:colOff>361950</xdr:colOff>
          <xdr:row>137</xdr:row>
          <xdr:rowOff>0</xdr:rowOff>
        </xdr:to>
        <xdr:sp macro="" textlink="">
          <xdr:nvSpPr>
            <xdr:cNvPr id="3173" name="Check Box 101"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137</xdr:row>
          <xdr:rowOff>9525</xdr:rowOff>
        </xdr:from>
        <xdr:to>
          <xdr:col>0</xdr:col>
          <xdr:colOff>361950</xdr:colOff>
          <xdr:row>138</xdr:row>
          <xdr:rowOff>0</xdr:rowOff>
        </xdr:to>
        <xdr:sp macro="" textlink="">
          <xdr:nvSpPr>
            <xdr:cNvPr id="3174" name="Check Box 102" hidden="1">
              <a:extLst>
                <a:ext uri="{63B3BB69-23CF-44E3-9099-C40C66FF867C}">
                  <a14:compatExt spid="_x0000_s3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138</xdr:row>
          <xdr:rowOff>9525</xdr:rowOff>
        </xdr:from>
        <xdr:to>
          <xdr:col>0</xdr:col>
          <xdr:colOff>361950</xdr:colOff>
          <xdr:row>139</xdr:row>
          <xdr:rowOff>0</xdr:rowOff>
        </xdr:to>
        <xdr:sp macro="" textlink="">
          <xdr:nvSpPr>
            <xdr:cNvPr id="3175" name="Check Box 103"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139</xdr:row>
          <xdr:rowOff>9525</xdr:rowOff>
        </xdr:from>
        <xdr:to>
          <xdr:col>0</xdr:col>
          <xdr:colOff>361950</xdr:colOff>
          <xdr:row>140</xdr:row>
          <xdr:rowOff>0</xdr:rowOff>
        </xdr:to>
        <xdr:sp macro="" textlink="">
          <xdr:nvSpPr>
            <xdr:cNvPr id="3176" name="Check Box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140</xdr:row>
          <xdr:rowOff>9525</xdr:rowOff>
        </xdr:from>
        <xdr:to>
          <xdr:col>0</xdr:col>
          <xdr:colOff>361950</xdr:colOff>
          <xdr:row>141</xdr:row>
          <xdr:rowOff>0</xdr:rowOff>
        </xdr:to>
        <xdr:sp macro="" textlink="">
          <xdr:nvSpPr>
            <xdr:cNvPr id="3177" name="Check Box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141</xdr:row>
          <xdr:rowOff>9525</xdr:rowOff>
        </xdr:from>
        <xdr:to>
          <xdr:col>0</xdr:col>
          <xdr:colOff>361950</xdr:colOff>
          <xdr:row>142</xdr:row>
          <xdr:rowOff>0</xdr:rowOff>
        </xdr:to>
        <xdr:sp macro="" textlink="">
          <xdr:nvSpPr>
            <xdr:cNvPr id="3178" name="Check Box 106" hidden="1">
              <a:extLst>
                <a:ext uri="{63B3BB69-23CF-44E3-9099-C40C66FF867C}">
                  <a14:compatExt spid="_x0000_s3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142</xdr:row>
          <xdr:rowOff>9525</xdr:rowOff>
        </xdr:from>
        <xdr:to>
          <xdr:col>0</xdr:col>
          <xdr:colOff>361950</xdr:colOff>
          <xdr:row>143</xdr:row>
          <xdr:rowOff>0</xdr:rowOff>
        </xdr:to>
        <xdr:sp macro="" textlink="">
          <xdr:nvSpPr>
            <xdr:cNvPr id="3179" name="Check Box 107" hidden="1">
              <a:extLst>
                <a:ext uri="{63B3BB69-23CF-44E3-9099-C40C66FF867C}">
                  <a14:compatExt spid="_x0000_s3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143</xdr:row>
          <xdr:rowOff>9525</xdr:rowOff>
        </xdr:from>
        <xdr:to>
          <xdr:col>0</xdr:col>
          <xdr:colOff>361950</xdr:colOff>
          <xdr:row>144</xdr:row>
          <xdr:rowOff>0</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144</xdr:row>
          <xdr:rowOff>9525</xdr:rowOff>
        </xdr:from>
        <xdr:to>
          <xdr:col>0</xdr:col>
          <xdr:colOff>361950</xdr:colOff>
          <xdr:row>145</xdr:row>
          <xdr:rowOff>0</xdr:rowOff>
        </xdr:to>
        <xdr:sp macro="" textlink="">
          <xdr:nvSpPr>
            <xdr:cNvPr id="3181" name="Check Box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145</xdr:row>
          <xdr:rowOff>9525</xdr:rowOff>
        </xdr:from>
        <xdr:to>
          <xdr:col>0</xdr:col>
          <xdr:colOff>361950</xdr:colOff>
          <xdr:row>146</xdr:row>
          <xdr:rowOff>0</xdr:rowOff>
        </xdr:to>
        <xdr:sp macro="" textlink="">
          <xdr:nvSpPr>
            <xdr:cNvPr id="3182" name="Check Box 110" hidden="1">
              <a:extLst>
                <a:ext uri="{63B3BB69-23CF-44E3-9099-C40C66FF867C}">
                  <a14:compatExt spid="_x0000_s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146</xdr:row>
          <xdr:rowOff>9525</xdr:rowOff>
        </xdr:from>
        <xdr:to>
          <xdr:col>0</xdr:col>
          <xdr:colOff>361950</xdr:colOff>
          <xdr:row>147</xdr:row>
          <xdr:rowOff>0</xdr:rowOff>
        </xdr:to>
        <xdr:sp macro="" textlink="">
          <xdr:nvSpPr>
            <xdr:cNvPr id="3183" name="Check Box 111"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147</xdr:row>
          <xdr:rowOff>9525</xdr:rowOff>
        </xdr:from>
        <xdr:to>
          <xdr:col>0</xdr:col>
          <xdr:colOff>361950</xdr:colOff>
          <xdr:row>148</xdr:row>
          <xdr:rowOff>0</xdr:rowOff>
        </xdr:to>
        <xdr:sp macro="" textlink="">
          <xdr:nvSpPr>
            <xdr:cNvPr id="3184" name="Check Box 112" hidden="1">
              <a:extLst>
                <a:ext uri="{63B3BB69-23CF-44E3-9099-C40C66FF867C}">
                  <a14:compatExt spid="_x0000_s3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148</xdr:row>
          <xdr:rowOff>9525</xdr:rowOff>
        </xdr:from>
        <xdr:to>
          <xdr:col>0</xdr:col>
          <xdr:colOff>361950</xdr:colOff>
          <xdr:row>149</xdr:row>
          <xdr:rowOff>0</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149</xdr:row>
          <xdr:rowOff>9525</xdr:rowOff>
        </xdr:from>
        <xdr:to>
          <xdr:col>0</xdr:col>
          <xdr:colOff>361950</xdr:colOff>
          <xdr:row>150</xdr:row>
          <xdr:rowOff>0</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150</xdr:row>
          <xdr:rowOff>9525</xdr:rowOff>
        </xdr:from>
        <xdr:to>
          <xdr:col>0</xdr:col>
          <xdr:colOff>361950</xdr:colOff>
          <xdr:row>151</xdr:row>
          <xdr:rowOff>0</xdr:rowOff>
        </xdr:to>
        <xdr:sp macro="" textlink="">
          <xdr:nvSpPr>
            <xdr:cNvPr id="3187" name="Check Box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151</xdr:row>
          <xdr:rowOff>9525</xdr:rowOff>
        </xdr:from>
        <xdr:to>
          <xdr:col>0</xdr:col>
          <xdr:colOff>361950</xdr:colOff>
          <xdr:row>152</xdr:row>
          <xdr:rowOff>0</xdr:rowOff>
        </xdr:to>
        <xdr:sp macro="" textlink="">
          <xdr:nvSpPr>
            <xdr:cNvPr id="3188" name="Check Box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152</xdr:row>
          <xdr:rowOff>9525</xdr:rowOff>
        </xdr:from>
        <xdr:to>
          <xdr:col>0</xdr:col>
          <xdr:colOff>361950</xdr:colOff>
          <xdr:row>153</xdr:row>
          <xdr:rowOff>0</xdr:rowOff>
        </xdr:to>
        <xdr:sp macro="" textlink="">
          <xdr:nvSpPr>
            <xdr:cNvPr id="3189" name="Check Box 117"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153</xdr:row>
          <xdr:rowOff>9525</xdr:rowOff>
        </xdr:from>
        <xdr:to>
          <xdr:col>0</xdr:col>
          <xdr:colOff>361950</xdr:colOff>
          <xdr:row>154</xdr:row>
          <xdr:rowOff>0</xdr:rowOff>
        </xdr:to>
        <xdr:sp macro="" textlink="">
          <xdr:nvSpPr>
            <xdr:cNvPr id="3190" name="Check Box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154</xdr:row>
          <xdr:rowOff>9525</xdr:rowOff>
        </xdr:from>
        <xdr:to>
          <xdr:col>0</xdr:col>
          <xdr:colOff>361950</xdr:colOff>
          <xdr:row>155</xdr:row>
          <xdr:rowOff>0</xdr:rowOff>
        </xdr:to>
        <xdr:sp macro="" textlink="">
          <xdr:nvSpPr>
            <xdr:cNvPr id="3191" name="Check Box 119"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155</xdr:row>
          <xdr:rowOff>9525</xdr:rowOff>
        </xdr:from>
        <xdr:to>
          <xdr:col>0</xdr:col>
          <xdr:colOff>361950</xdr:colOff>
          <xdr:row>156</xdr:row>
          <xdr:rowOff>0</xdr:rowOff>
        </xdr:to>
        <xdr:sp macro="" textlink="">
          <xdr:nvSpPr>
            <xdr:cNvPr id="3192" name="Check Box 120"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156</xdr:row>
          <xdr:rowOff>9525</xdr:rowOff>
        </xdr:from>
        <xdr:to>
          <xdr:col>0</xdr:col>
          <xdr:colOff>361950</xdr:colOff>
          <xdr:row>157</xdr:row>
          <xdr:rowOff>0</xdr:rowOff>
        </xdr:to>
        <xdr:sp macro="" textlink="">
          <xdr:nvSpPr>
            <xdr:cNvPr id="3193" name="Check Box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157</xdr:row>
          <xdr:rowOff>9525</xdr:rowOff>
        </xdr:from>
        <xdr:to>
          <xdr:col>0</xdr:col>
          <xdr:colOff>361950</xdr:colOff>
          <xdr:row>158</xdr:row>
          <xdr:rowOff>0</xdr:rowOff>
        </xdr:to>
        <xdr:sp macro="" textlink="">
          <xdr:nvSpPr>
            <xdr:cNvPr id="3194" name="Check Box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158</xdr:row>
          <xdr:rowOff>9525</xdr:rowOff>
        </xdr:from>
        <xdr:to>
          <xdr:col>0</xdr:col>
          <xdr:colOff>361950</xdr:colOff>
          <xdr:row>159</xdr:row>
          <xdr:rowOff>0</xdr:rowOff>
        </xdr:to>
        <xdr:sp macro="" textlink="">
          <xdr:nvSpPr>
            <xdr:cNvPr id="3195" name="Check Box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9525</xdr:rowOff>
        </xdr:from>
        <xdr:to>
          <xdr:col>0</xdr:col>
          <xdr:colOff>361950</xdr:colOff>
          <xdr:row>160</xdr:row>
          <xdr:rowOff>0</xdr:rowOff>
        </xdr:to>
        <xdr:sp macro="" textlink="">
          <xdr:nvSpPr>
            <xdr:cNvPr id="3196" name="Check Box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160</xdr:row>
          <xdr:rowOff>9525</xdr:rowOff>
        </xdr:from>
        <xdr:to>
          <xdr:col>0</xdr:col>
          <xdr:colOff>361950</xdr:colOff>
          <xdr:row>161</xdr:row>
          <xdr:rowOff>0</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9525</xdr:rowOff>
        </xdr:from>
        <xdr:to>
          <xdr:col>0</xdr:col>
          <xdr:colOff>361950</xdr:colOff>
          <xdr:row>162</xdr:row>
          <xdr:rowOff>0</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9525</xdr:rowOff>
        </xdr:from>
        <xdr:to>
          <xdr:col>0</xdr:col>
          <xdr:colOff>361950</xdr:colOff>
          <xdr:row>163</xdr:row>
          <xdr:rowOff>0</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9525</xdr:rowOff>
        </xdr:from>
        <xdr:to>
          <xdr:col>0</xdr:col>
          <xdr:colOff>361950</xdr:colOff>
          <xdr:row>164</xdr:row>
          <xdr:rowOff>0</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164</xdr:row>
          <xdr:rowOff>9525</xdr:rowOff>
        </xdr:from>
        <xdr:to>
          <xdr:col>0</xdr:col>
          <xdr:colOff>361950</xdr:colOff>
          <xdr:row>165</xdr:row>
          <xdr:rowOff>0</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165</xdr:row>
          <xdr:rowOff>9525</xdr:rowOff>
        </xdr:from>
        <xdr:to>
          <xdr:col>0</xdr:col>
          <xdr:colOff>361950</xdr:colOff>
          <xdr:row>166</xdr:row>
          <xdr:rowOff>0</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166</xdr:row>
          <xdr:rowOff>9525</xdr:rowOff>
        </xdr:from>
        <xdr:to>
          <xdr:col>0</xdr:col>
          <xdr:colOff>361950</xdr:colOff>
          <xdr:row>167</xdr:row>
          <xdr:rowOff>0</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167</xdr:row>
          <xdr:rowOff>9525</xdr:rowOff>
        </xdr:from>
        <xdr:to>
          <xdr:col>0</xdr:col>
          <xdr:colOff>361950</xdr:colOff>
          <xdr:row>168</xdr:row>
          <xdr:rowOff>0</xdr:rowOff>
        </xdr:to>
        <xdr:sp macro="" textlink="">
          <xdr:nvSpPr>
            <xdr:cNvPr id="3204" name="Check Box 132" hidden="1">
              <a:extLst>
                <a:ext uri="{63B3BB69-23CF-44E3-9099-C40C66FF867C}">
                  <a14:compatExt spid="_x0000_s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168</xdr:row>
          <xdr:rowOff>9525</xdr:rowOff>
        </xdr:from>
        <xdr:to>
          <xdr:col>0</xdr:col>
          <xdr:colOff>361950</xdr:colOff>
          <xdr:row>169</xdr:row>
          <xdr:rowOff>0</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169</xdr:row>
          <xdr:rowOff>9525</xdr:rowOff>
        </xdr:from>
        <xdr:to>
          <xdr:col>0</xdr:col>
          <xdr:colOff>361950</xdr:colOff>
          <xdr:row>170</xdr:row>
          <xdr:rowOff>0</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170</xdr:row>
          <xdr:rowOff>9525</xdr:rowOff>
        </xdr:from>
        <xdr:to>
          <xdr:col>0</xdr:col>
          <xdr:colOff>361950</xdr:colOff>
          <xdr:row>171</xdr:row>
          <xdr:rowOff>0</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171</xdr:row>
          <xdr:rowOff>9525</xdr:rowOff>
        </xdr:from>
        <xdr:to>
          <xdr:col>0</xdr:col>
          <xdr:colOff>361950</xdr:colOff>
          <xdr:row>172</xdr:row>
          <xdr:rowOff>0</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172</xdr:row>
          <xdr:rowOff>9525</xdr:rowOff>
        </xdr:from>
        <xdr:to>
          <xdr:col>0</xdr:col>
          <xdr:colOff>361950</xdr:colOff>
          <xdr:row>173</xdr:row>
          <xdr:rowOff>0</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173</xdr:row>
          <xdr:rowOff>9525</xdr:rowOff>
        </xdr:from>
        <xdr:to>
          <xdr:col>0</xdr:col>
          <xdr:colOff>361950</xdr:colOff>
          <xdr:row>174</xdr:row>
          <xdr:rowOff>0</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174</xdr:row>
          <xdr:rowOff>9525</xdr:rowOff>
        </xdr:from>
        <xdr:to>
          <xdr:col>0</xdr:col>
          <xdr:colOff>361950</xdr:colOff>
          <xdr:row>175</xdr:row>
          <xdr:rowOff>0</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175</xdr:row>
          <xdr:rowOff>9525</xdr:rowOff>
        </xdr:from>
        <xdr:to>
          <xdr:col>0</xdr:col>
          <xdr:colOff>361950</xdr:colOff>
          <xdr:row>176</xdr:row>
          <xdr:rowOff>0</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176</xdr:row>
          <xdr:rowOff>9525</xdr:rowOff>
        </xdr:from>
        <xdr:to>
          <xdr:col>0</xdr:col>
          <xdr:colOff>361950</xdr:colOff>
          <xdr:row>177</xdr:row>
          <xdr:rowOff>0</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177</xdr:row>
          <xdr:rowOff>9525</xdr:rowOff>
        </xdr:from>
        <xdr:to>
          <xdr:col>0</xdr:col>
          <xdr:colOff>361950</xdr:colOff>
          <xdr:row>178</xdr:row>
          <xdr:rowOff>0</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178</xdr:row>
          <xdr:rowOff>9525</xdr:rowOff>
        </xdr:from>
        <xdr:to>
          <xdr:col>0</xdr:col>
          <xdr:colOff>361950</xdr:colOff>
          <xdr:row>179</xdr:row>
          <xdr:rowOff>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179</xdr:row>
          <xdr:rowOff>9525</xdr:rowOff>
        </xdr:from>
        <xdr:to>
          <xdr:col>0</xdr:col>
          <xdr:colOff>361950</xdr:colOff>
          <xdr:row>180</xdr:row>
          <xdr:rowOff>0</xdr:rowOff>
        </xdr:to>
        <xdr:sp macro="" textlink="">
          <xdr:nvSpPr>
            <xdr:cNvPr id="3216" name="Check Box 144" hidden="1">
              <a:extLst>
                <a:ext uri="{63B3BB69-23CF-44E3-9099-C40C66FF867C}">
                  <a14:compatExt spid="_x0000_s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180</xdr:row>
          <xdr:rowOff>9525</xdr:rowOff>
        </xdr:from>
        <xdr:to>
          <xdr:col>0</xdr:col>
          <xdr:colOff>361950</xdr:colOff>
          <xdr:row>181</xdr:row>
          <xdr:rowOff>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181</xdr:row>
          <xdr:rowOff>9525</xdr:rowOff>
        </xdr:from>
        <xdr:to>
          <xdr:col>0</xdr:col>
          <xdr:colOff>361950</xdr:colOff>
          <xdr:row>182</xdr:row>
          <xdr:rowOff>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182</xdr:row>
          <xdr:rowOff>9525</xdr:rowOff>
        </xdr:from>
        <xdr:to>
          <xdr:col>0</xdr:col>
          <xdr:colOff>361950</xdr:colOff>
          <xdr:row>183</xdr:row>
          <xdr:rowOff>0</xdr:rowOff>
        </xdr:to>
        <xdr:sp macro="" textlink="">
          <xdr:nvSpPr>
            <xdr:cNvPr id="3219" name="Check Box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183</xdr:row>
          <xdr:rowOff>9525</xdr:rowOff>
        </xdr:from>
        <xdr:to>
          <xdr:col>0</xdr:col>
          <xdr:colOff>361950</xdr:colOff>
          <xdr:row>184</xdr:row>
          <xdr:rowOff>0</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184</xdr:row>
          <xdr:rowOff>9525</xdr:rowOff>
        </xdr:from>
        <xdr:to>
          <xdr:col>0</xdr:col>
          <xdr:colOff>361950</xdr:colOff>
          <xdr:row>185</xdr:row>
          <xdr:rowOff>0</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185</xdr:row>
          <xdr:rowOff>9525</xdr:rowOff>
        </xdr:from>
        <xdr:to>
          <xdr:col>0</xdr:col>
          <xdr:colOff>361950</xdr:colOff>
          <xdr:row>186</xdr:row>
          <xdr:rowOff>0</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186</xdr:row>
          <xdr:rowOff>9525</xdr:rowOff>
        </xdr:from>
        <xdr:to>
          <xdr:col>0</xdr:col>
          <xdr:colOff>361950</xdr:colOff>
          <xdr:row>187</xdr:row>
          <xdr:rowOff>0</xdr:rowOff>
        </xdr:to>
        <xdr:sp macro="" textlink="">
          <xdr:nvSpPr>
            <xdr:cNvPr id="3223" name="Check Box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187</xdr:row>
          <xdr:rowOff>9525</xdr:rowOff>
        </xdr:from>
        <xdr:to>
          <xdr:col>0</xdr:col>
          <xdr:colOff>361950</xdr:colOff>
          <xdr:row>188</xdr:row>
          <xdr:rowOff>0</xdr:rowOff>
        </xdr:to>
        <xdr:sp macro="" textlink="">
          <xdr:nvSpPr>
            <xdr:cNvPr id="3224" name="Check Box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188</xdr:row>
          <xdr:rowOff>9525</xdr:rowOff>
        </xdr:from>
        <xdr:to>
          <xdr:col>0</xdr:col>
          <xdr:colOff>361950</xdr:colOff>
          <xdr:row>189</xdr:row>
          <xdr:rowOff>0</xdr:rowOff>
        </xdr:to>
        <xdr:sp macro="" textlink="">
          <xdr:nvSpPr>
            <xdr:cNvPr id="3225" name="Check Box 153" hidden="1">
              <a:extLst>
                <a:ext uri="{63B3BB69-23CF-44E3-9099-C40C66FF867C}">
                  <a14:compatExt spid="_x0000_s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189</xdr:row>
          <xdr:rowOff>9525</xdr:rowOff>
        </xdr:from>
        <xdr:to>
          <xdr:col>0</xdr:col>
          <xdr:colOff>361950</xdr:colOff>
          <xdr:row>190</xdr:row>
          <xdr:rowOff>0</xdr:rowOff>
        </xdr:to>
        <xdr:sp macro="" textlink="">
          <xdr:nvSpPr>
            <xdr:cNvPr id="3226" name="Check Box 154" hidden="1">
              <a:extLst>
                <a:ext uri="{63B3BB69-23CF-44E3-9099-C40C66FF867C}">
                  <a14:compatExt spid="_x0000_s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190</xdr:row>
          <xdr:rowOff>9525</xdr:rowOff>
        </xdr:from>
        <xdr:to>
          <xdr:col>0</xdr:col>
          <xdr:colOff>361950</xdr:colOff>
          <xdr:row>191</xdr:row>
          <xdr:rowOff>0</xdr:rowOff>
        </xdr:to>
        <xdr:sp macro="" textlink="">
          <xdr:nvSpPr>
            <xdr:cNvPr id="3227" name="Check Box 155" hidden="1">
              <a:extLst>
                <a:ext uri="{63B3BB69-23CF-44E3-9099-C40C66FF867C}">
                  <a14:compatExt spid="_x0000_s3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191</xdr:row>
          <xdr:rowOff>9525</xdr:rowOff>
        </xdr:from>
        <xdr:to>
          <xdr:col>0</xdr:col>
          <xdr:colOff>361950</xdr:colOff>
          <xdr:row>192</xdr:row>
          <xdr:rowOff>0</xdr:rowOff>
        </xdr:to>
        <xdr:sp macro="" textlink="">
          <xdr:nvSpPr>
            <xdr:cNvPr id="3228" name="Check Box 156" hidden="1">
              <a:extLst>
                <a:ext uri="{63B3BB69-23CF-44E3-9099-C40C66FF867C}">
                  <a14:compatExt spid="_x0000_s3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192</xdr:row>
          <xdr:rowOff>9525</xdr:rowOff>
        </xdr:from>
        <xdr:to>
          <xdr:col>0</xdr:col>
          <xdr:colOff>361950</xdr:colOff>
          <xdr:row>193</xdr:row>
          <xdr:rowOff>0</xdr:rowOff>
        </xdr:to>
        <xdr:sp macro="" textlink="">
          <xdr:nvSpPr>
            <xdr:cNvPr id="3229" name="Check Box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193</xdr:row>
          <xdr:rowOff>9525</xdr:rowOff>
        </xdr:from>
        <xdr:to>
          <xdr:col>0</xdr:col>
          <xdr:colOff>361950</xdr:colOff>
          <xdr:row>194</xdr:row>
          <xdr:rowOff>0</xdr:rowOff>
        </xdr:to>
        <xdr:sp macro="" textlink="">
          <xdr:nvSpPr>
            <xdr:cNvPr id="3230" name="Check Box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194</xdr:row>
          <xdr:rowOff>9525</xdr:rowOff>
        </xdr:from>
        <xdr:to>
          <xdr:col>0</xdr:col>
          <xdr:colOff>361950</xdr:colOff>
          <xdr:row>195</xdr:row>
          <xdr:rowOff>0</xdr:rowOff>
        </xdr:to>
        <xdr:sp macro="" textlink="">
          <xdr:nvSpPr>
            <xdr:cNvPr id="3231" name="Check Box 159" hidden="1">
              <a:extLst>
                <a:ext uri="{63B3BB69-23CF-44E3-9099-C40C66FF867C}">
                  <a14:compatExt spid="_x0000_s3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195</xdr:row>
          <xdr:rowOff>9525</xdr:rowOff>
        </xdr:from>
        <xdr:to>
          <xdr:col>0</xdr:col>
          <xdr:colOff>361950</xdr:colOff>
          <xdr:row>196</xdr:row>
          <xdr:rowOff>0</xdr:rowOff>
        </xdr:to>
        <xdr:sp macro="" textlink="">
          <xdr:nvSpPr>
            <xdr:cNvPr id="3232" name="Check Box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196</xdr:row>
          <xdr:rowOff>9525</xdr:rowOff>
        </xdr:from>
        <xdr:to>
          <xdr:col>0</xdr:col>
          <xdr:colOff>361950</xdr:colOff>
          <xdr:row>197</xdr:row>
          <xdr:rowOff>0</xdr:rowOff>
        </xdr:to>
        <xdr:sp macro="" textlink="">
          <xdr:nvSpPr>
            <xdr:cNvPr id="3233" name="Check Box 161" hidden="1">
              <a:extLst>
                <a:ext uri="{63B3BB69-23CF-44E3-9099-C40C66FF867C}">
                  <a14:compatExt spid="_x0000_s3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197</xdr:row>
          <xdr:rowOff>9525</xdr:rowOff>
        </xdr:from>
        <xdr:to>
          <xdr:col>0</xdr:col>
          <xdr:colOff>361950</xdr:colOff>
          <xdr:row>198</xdr:row>
          <xdr:rowOff>0</xdr:rowOff>
        </xdr:to>
        <xdr:sp macro="" textlink="">
          <xdr:nvSpPr>
            <xdr:cNvPr id="3234" name="Check Box 162" hidden="1">
              <a:extLst>
                <a:ext uri="{63B3BB69-23CF-44E3-9099-C40C66FF867C}">
                  <a14:compatExt spid="_x0000_s3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198</xdr:row>
          <xdr:rowOff>9525</xdr:rowOff>
        </xdr:from>
        <xdr:to>
          <xdr:col>0</xdr:col>
          <xdr:colOff>361950</xdr:colOff>
          <xdr:row>199</xdr:row>
          <xdr:rowOff>0</xdr:rowOff>
        </xdr:to>
        <xdr:sp macro="" textlink="">
          <xdr:nvSpPr>
            <xdr:cNvPr id="3235" name="Check Box 163" hidden="1">
              <a:extLst>
                <a:ext uri="{63B3BB69-23CF-44E3-9099-C40C66FF867C}">
                  <a14:compatExt spid="_x0000_s3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9525</xdr:rowOff>
        </xdr:from>
        <xdr:to>
          <xdr:col>0</xdr:col>
          <xdr:colOff>361950</xdr:colOff>
          <xdr:row>200</xdr:row>
          <xdr:rowOff>0</xdr:rowOff>
        </xdr:to>
        <xdr:sp macro="" textlink="">
          <xdr:nvSpPr>
            <xdr:cNvPr id="3236" name="Check Box 164" hidden="1">
              <a:extLst>
                <a:ext uri="{63B3BB69-23CF-44E3-9099-C40C66FF867C}">
                  <a14:compatExt spid="_x0000_s3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200</xdr:row>
          <xdr:rowOff>9525</xdr:rowOff>
        </xdr:from>
        <xdr:to>
          <xdr:col>0</xdr:col>
          <xdr:colOff>361950</xdr:colOff>
          <xdr:row>201</xdr:row>
          <xdr:rowOff>0</xdr:rowOff>
        </xdr:to>
        <xdr:sp macro="" textlink="">
          <xdr:nvSpPr>
            <xdr:cNvPr id="3237" name="Check Box 165" hidden="1">
              <a:extLst>
                <a:ext uri="{63B3BB69-23CF-44E3-9099-C40C66FF867C}">
                  <a14:compatExt spid="_x0000_s3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201</xdr:row>
          <xdr:rowOff>9525</xdr:rowOff>
        </xdr:from>
        <xdr:to>
          <xdr:col>0</xdr:col>
          <xdr:colOff>361950</xdr:colOff>
          <xdr:row>202</xdr:row>
          <xdr:rowOff>0</xdr:rowOff>
        </xdr:to>
        <xdr:sp macro="" textlink="">
          <xdr:nvSpPr>
            <xdr:cNvPr id="3238" name="Check Box 166" hidden="1">
              <a:extLst>
                <a:ext uri="{63B3BB69-23CF-44E3-9099-C40C66FF867C}">
                  <a14:compatExt spid="_x0000_s3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202</xdr:row>
          <xdr:rowOff>9525</xdr:rowOff>
        </xdr:from>
        <xdr:to>
          <xdr:col>0</xdr:col>
          <xdr:colOff>361950</xdr:colOff>
          <xdr:row>203</xdr:row>
          <xdr:rowOff>0</xdr:rowOff>
        </xdr:to>
        <xdr:sp macro="" textlink="">
          <xdr:nvSpPr>
            <xdr:cNvPr id="3239" name="Check Box 167" hidden="1">
              <a:extLst>
                <a:ext uri="{63B3BB69-23CF-44E3-9099-C40C66FF867C}">
                  <a14:compatExt spid="_x0000_s3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203</xdr:row>
          <xdr:rowOff>9525</xdr:rowOff>
        </xdr:from>
        <xdr:to>
          <xdr:col>0</xdr:col>
          <xdr:colOff>361950</xdr:colOff>
          <xdr:row>204</xdr:row>
          <xdr:rowOff>0</xdr:rowOff>
        </xdr:to>
        <xdr:sp macro="" textlink="">
          <xdr:nvSpPr>
            <xdr:cNvPr id="3240" name="Check Box 168"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204</xdr:row>
          <xdr:rowOff>9525</xdr:rowOff>
        </xdr:from>
        <xdr:to>
          <xdr:col>0</xdr:col>
          <xdr:colOff>361950</xdr:colOff>
          <xdr:row>205</xdr:row>
          <xdr:rowOff>0</xdr:rowOff>
        </xdr:to>
        <xdr:sp macro="" textlink="">
          <xdr:nvSpPr>
            <xdr:cNvPr id="3241" name="Check Box 169" hidden="1">
              <a:extLst>
                <a:ext uri="{63B3BB69-23CF-44E3-9099-C40C66FF867C}">
                  <a14:compatExt spid="_x0000_s3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205</xdr:row>
          <xdr:rowOff>9525</xdr:rowOff>
        </xdr:from>
        <xdr:to>
          <xdr:col>0</xdr:col>
          <xdr:colOff>361950</xdr:colOff>
          <xdr:row>206</xdr:row>
          <xdr:rowOff>0</xdr:rowOff>
        </xdr:to>
        <xdr:sp macro="" textlink="">
          <xdr:nvSpPr>
            <xdr:cNvPr id="3242" name="Check Box 170" hidden="1">
              <a:extLst>
                <a:ext uri="{63B3BB69-23CF-44E3-9099-C40C66FF867C}">
                  <a14:compatExt spid="_x0000_s3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206</xdr:row>
          <xdr:rowOff>9525</xdr:rowOff>
        </xdr:from>
        <xdr:to>
          <xdr:col>0</xdr:col>
          <xdr:colOff>361950</xdr:colOff>
          <xdr:row>207</xdr:row>
          <xdr:rowOff>0</xdr:rowOff>
        </xdr:to>
        <xdr:sp macro="" textlink="">
          <xdr:nvSpPr>
            <xdr:cNvPr id="3243" name="Check Box 171" hidden="1">
              <a:extLst>
                <a:ext uri="{63B3BB69-23CF-44E3-9099-C40C66FF867C}">
                  <a14:compatExt spid="_x0000_s3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207</xdr:row>
          <xdr:rowOff>9525</xdr:rowOff>
        </xdr:from>
        <xdr:to>
          <xdr:col>0</xdr:col>
          <xdr:colOff>361950</xdr:colOff>
          <xdr:row>208</xdr:row>
          <xdr:rowOff>0</xdr:rowOff>
        </xdr:to>
        <xdr:sp macro="" textlink="">
          <xdr:nvSpPr>
            <xdr:cNvPr id="3244" name="Check Box 172" hidden="1">
              <a:extLst>
                <a:ext uri="{63B3BB69-23CF-44E3-9099-C40C66FF867C}">
                  <a14:compatExt spid="_x0000_s3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208</xdr:row>
          <xdr:rowOff>9525</xdr:rowOff>
        </xdr:from>
        <xdr:to>
          <xdr:col>0</xdr:col>
          <xdr:colOff>361950</xdr:colOff>
          <xdr:row>209</xdr:row>
          <xdr:rowOff>0</xdr:rowOff>
        </xdr:to>
        <xdr:sp macro="" textlink="">
          <xdr:nvSpPr>
            <xdr:cNvPr id="3245" name="Check Box 173" hidden="1">
              <a:extLst>
                <a:ext uri="{63B3BB69-23CF-44E3-9099-C40C66FF867C}">
                  <a14:compatExt spid="_x0000_s3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9525</xdr:rowOff>
        </xdr:from>
        <xdr:to>
          <xdr:col>0</xdr:col>
          <xdr:colOff>361950</xdr:colOff>
          <xdr:row>210</xdr:row>
          <xdr:rowOff>0</xdr:rowOff>
        </xdr:to>
        <xdr:sp macro="" textlink="">
          <xdr:nvSpPr>
            <xdr:cNvPr id="3246" name="Check Box 174" hidden="1">
              <a:extLst>
                <a:ext uri="{63B3BB69-23CF-44E3-9099-C40C66FF867C}">
                  <a14:compatExt spid="_x0000_s3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210</xdr:row>
          <xdr:rowOff>9525</xdr:rowOff>
        </xdr:from>
        <xdr:to>
          <xdr:col>0</xdr:col>
          <xdr:colOff>361950</xdr:colOff>
          <xdr:row>211</xdr:row>
          <xdr:rowOff>0</xdr:rowOff>
        </xdr:to>
        <xdr:sp macro="" textlink="">
          <xdr:nvSpPr>
            <xdr:cNvPr id="3247" name="Check Box 175" hidden="1">
              <a:extLst>
                <a:ext uri="{63B3BB69-23CF-44E3-9099-C40C66FF867C}">
                  <a14:compatExt spid="_x0000_s3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211</xdr:row>
          <xdr:rowOff>9525</xdr:rowOff>
        </xdr:from>
        <xdr:to>
          <xdr:col>0</xdr:col>
          <xdr:colOff>361950</xdr:colOff>
          <xdr:row>212</xdr:row>
          <xdr:rowOff>0</xdr:rowOff>
        </xdr:to>
        <xdr:sp macro="" textlink="">
          <xdr:nvSpPr>
            <xdr:cNvPr id="3248" name="Check Box 176" hidden="1">
              <a:extLst>
                <a:ext uri="{63B3BB69-23CF-44E3-9099-C40C66FF867C}">
                  <a14:compatExt spid="_x0000_s3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9525</xdr:rowOff>
        </xdr:from>
        <xdr:to>
          <xdr:col>0</xdr:col>
          <xdr:colOff>361950</xdr:colOff>
          <xdr:row>213</xdr:row>
          <xdr:rowOff>0</xdr:rowOff>
        </xdr:to>
        <xdr:sp macro="" textlink="">
          <xdr:nvSpPr>
            <xdr:cNvPr id="3249" name="Check Box 177" hidden="1">
              <a:extLst>
                <a:ext uri="{63B3BB69-23CF-44E3-9099-C40C66FF867C}">
                  <a14:compatExt spid="_x0000_s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213</xdr:row>
          <xdr:rowOff>9525</xdr:rowOff>
        </xdr:from>
        <xdr:to>
          <xdr:col>0</xdr:col>
          <xdr:colOff>361950</xdr:colOff>
          <xdr:row>214</xdr:row>
          <xdr:rowOff>0</xdr:rowOff>
        </xdr:to>
        <xdr:sp macro="" textlink="">
          <xdr:nvSpPr>
            <xdr:cNvPr id="3250" name="Check Box 178" hidden="1">
              <a:extLst>
                <a:ext uri="{63B3BB69-23CF-44E3-9099-C40C66FF867C}">
                  <a14:compatExt spid="_x0000_s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214</xdr:row>
          <xdr:rowOff>9525</xdr:rowOff>
        </xdr:from>
        <xdr:to>
          <xdr:col>0</xdr:col>
          <xdr:colOff>361950</xdr:colOff>
          <xdr:row>215</xdr:row>
          <xdr:rowOff>0</xdr:rowOff>
        </xdr:to>
        <xdr:sp macro="" textlink="">
          <xdr:nvSpPr>
            <xdr:cNvPr id="3251" name="Check Box 179" hidden="1">
              <a:extLst>
                <a:ext uri="{63B3BB69-23CF-44E3-9099-C40C66FF867C}">
                  <a14:compatExt spid="_x0000_s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215</xdr:row>
          <xdr:rowOff>9525</xdr:rowOff>
        </xdr:from>
        <xdr:to>
          <xdr:col>0</xdr:col>
          <xdr:colOff>361950</xdr:colOff>
          <xdr:row>216</xdr:row>
          <xdr:rowOff>0</xdr:rowOff>
        </xdr:to>
        <xdr:sp macro="" textlink="">
          <xdr:nvSpPr>
            <xdr:cNvPr id="3252" name="Check Box 180" hidden="1">
              <a:extLst>
                <a:ext uri="{63B3BB69-23CF-44E3-9099-C40C66FF867C}">
                  <a14:compatExt spid="_x0000_s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216</xdr:row>
          <xdr:rowOff>9525</xdr:rowOff>
        </xdr:from>
        <xdr:to>
          <xdr:col>0</xdr:col>
          <xdr:colOff>361950</xdr:colOff>
          <xdr:row>217</xdr:row>
          <xdr:rowOff>0</xdr:rowOff>
        </xdr:to>
        <xdr:sp macro="" textlink="">
          <xdr:nvSpPr>
            <xdr:cNvPr id="3253" name="Check Box 181" hidden="1">
              <a:extLst>
                <a:ext uri="{63B3BB69-23CF-44E3-9099-C40C66FF867C}">
                  <a14:compatExt spid="_x0000_s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217</xdr:row>
          <xdr:rowOff>9525</xdr:rowOff>
        </xdr:from>
        <xdr:to>
          <xdr:col>0</xdr:col>
          <xdr:colOff>361950</xdr:colOff>
          <xdr:row>218</xdr:row>
          <xdr:rowOff>0</xdr:rowOff>
        </xdr:to>
        <xdr:sp macro="" textlink="">
          <xdr:nvSpPr>
            <xdr:cNvPr id="3254" name="Check Box 182" hidden="1">
              <a:extLst>
                <a:ext uri="{63B3BB69-23CF-44E3-9099-C40C66FF867C}">
                  <a14:compatExt spid="_x0000_s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218</xdr:row>
          <xdr:rowOff>9525</xdr:rowOff>
        </xdr:from>
        <xdr:to>
          <xdr:col>0</xdr:col>
          <xdr:colOff>361950</xdr:colOff>
          <xdr:row>219</xdr:row>
          <xdr:rowOff>0</xdr:rowOff>
        </xdr:to>
        <xdr:sp macro="" textlink="">
          <xdr:nvSpPr>
            <xdr:cNvPr id="3255" name="Check Box 183" hidden="1">
              <a:extLst>
                <a:ext uri="{63B3BB69-23CF-44E3-9099-C40C66FF867C}">
                  <a14:compatExt spid="_x0000_s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219</xdr:row>
          <xdr:rowOff>9525</xdr:rowOff>
        </xdr:from>
        <xdr:to>
          <xdr:col>0</xdr:col>
          <xdr:colOff>361950</xdr:colOff>
          <xdr:row>220</xdr:row>
          <xdr:rowOff>0</xdr:rowOff>
        </xdr:to>
        <xdr:sp macro="" textlink="">
          <xdr:nvSpPr>
            <xdr:cNvPr id="3256" name="Check Box 184" hidden="1">
              <a:extLst>
                <a:ext uri="{63B3BB69-23CF-44E3-9099-C40C66FF867C}">
                  <a14:compatExt spid="_x0000_s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220</xdr:row>
          <xdr:rowOff>9525</xdr:rowOff>
        </xdr:from>
        <xdr:to>
          <xdr:col>0</xdr:col>
          <xdr:colOff>361950</xdr:colOff>
          <xdr:row>221</xdr:row>
          <xdr:rowOff>0</xdr:rowOff>
        </xdr:to>
        <xdr:sp macro="" textlink="">
          <xdr:nvSpPr>
            <xdr:cNvPr id="3257" name="Check Box 185" hidden="1">
              <a:extLst>
                <a:ext uri="{63B3BB69-23CF-44E3-9099-C40C66FF867C}">
                  <a14:compatExt spid="_x0000_s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9525</xdr:rowOff>
        </xdr:from>
        <xdr:to>
          <xdr:col>0</xdr:col>
          <xdr:colOff>361950</xdr:colOff>
          <xdr:row>222</xdr:row>
          <xdr:rowOff>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222</xdr:row>
          <xdr:rowOff>9525</xdr:rowOff>
        </xdr:from>
        <xdr:to>
          <xdr:col>0</xdr:col>
          <xdr:colOff>361950</xdr:colOff>
          <xdr:row>223</xdr:row>
          <xdr:rowOff>0</xdr:rowOff>
        </xdr:to>
        <xdr:sp macro="" textlink="">
          <xdr:nvSpPr>
            <xdr:cNvPr id="3259" name="Check Box 187" hidden="1">
              <a:extLst>
                <a:ext uri="{63B3BB69-23CF-44E3-9099-C40C66FF867C}">
                  <a14:compatExt spid="_x0000_s3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224</xdr:row>
          <xdr:rowOff>9525</xdr:rowOff>
        </xdr:from>
        <xdr:to>
          <xdr:col>0</xdr:col>
          <xdr:colOff>361950</xdr:colOff>
          <xdr:row>225</xdr:row>
          <xdr:rowOff>0</xdr:rowOff>
        </xdr:to>
        <xdr:sp macro="" textlink="">
          <xdr:nvSpPr>
            <xdr:cNvPr id="3261" name="Check Box 189" hidden="1">
              <a:extLst>
                <a:ext uri="{63B3BB69-23CF-44E3-9099-C40C66FF867C}">
                  <a14:compatExt spid="_x0000_s3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225</xdr:row>
          <xdr:rowOff>9525</xdr:rowOff>
        </xdr:from>
        <xdr:to>
          <xdr:col>0</xdr:col>
          <xdr:colOff>361950</xdr:colOff>
          <xdr:row>226</xdr:row>
          <xdr:rowOff>0</xdr:rowOff>
        </xdr:to>
        <xdr:sp macro="" textlink="">
          <xdr:nvSpPr>
            <xdr:cNvPr id="3262" name="Check Box 190" hidden="1">
              <a:extLst>
                <a:ext uri="{63B3BB69-23CF-44E3-9099-C40C66FF867C}">
                  <a14:compatExt spid="_x0000_s3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9525</xdr:rowOff>
        </xdr:from>
        <xdr:to>
          <xdr:col>0</xdr:col>
          <xdr:colOff>361950</xdr:colOff>
          <xdr:row>11</xdr:row>
          <xdr:rowOff>285750</xdr:rowOff>
        </xdr:to>
        <xdr:sp macro="" textlink="">
          <xdr:nvSpPr>
            <xdr:cNvPr id="3263" name="Check Box 191" hidden="1">
              <a:extLst>
                <a:ext uri="{63B3BB69-23CF-44E3-9099-C40C66FF867C}">
                  <a14:compatExt spid="_x0000_s3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226</xdr:row>
          <xdr:rowOff>9525</xdr:rowOff>
        </xdr:from>
        <xdr:to>
          <xdr:col>0</xdr:col>
          <xdr:colOff>361950</xdr:colOff>
          <xdr:row>227</xdr:row>
          <xdr:rowOff>0</xdr:rowOff>
        </xdr:to>
        <xdr:sp macro="" textlink="">
          <xdr:nvSpPr>
            <xdr:cNvPr id="3264" name="Check Box 192" hidden="1">
              <a:extLst>
                <a:ext uri="{63B3BB69-23CF-44E3-9099-C40C66FF867C}">
                  <a14:compatExt spid="_x0000_s3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227</xdr:row>
          <xdr:rowOff>9525</xdr:rowOff>
        </xdr:from>
        <xdr:to>
          <xdr:col>0</xdr:col>
          <xdr:colOff>361950</xdr:colOff>
          <xdr:row>228</xdr:row>
          <xdr:rowOff>0</xdr:rowOff>
        </xdr:to>
        <xdr:sp macro="" textlink="">
          <xdr:nvSpPr>
            <xdr:cNvPr id="3265" name="Check Box 193" hidden="1">
              <a:extLst>
                <a:ext uri="{63B3BB69-23CF-44E3-9099-C40C66FF867C}">
                  <a14:compatExt spid="_x0000_s3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361950</xdr:colOff>
          <xdr:row>16</xdr:row>
          <xdr:rowOff>285750</xdr:rowOff>
        </xdr:to>
        <xdr:sp macro="" textlink="">
          <xdr:nvSpPr>
            <xdr:cNvPr id="3271" name="Check Box 199" hidden="1">
              <a:extLst>
                <a:ext uri="{63B3BB69-23CF-44E3-9099-C40C66FF867C}">
                  <a14:compatExt spid="_x0000_s3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0</xdr:rowOff>
        </xdr:from>
        <xdr:to>
          <xdr:col>0</xdr:col>
          <xdr:colOff>361950</xdr:colOff>
          <xdr:row>50</xdr:row>
          <xdr:rowOff>276225</xdr:rowOff>
        </xdr:to>
        <xdr:sp macro="" textlink="">
          <xdr:nvSpPr>
            <xdr:cNvPr id="3272" name="Check Box 200" hidden="1">
              <a:extLst>
                <a:ext uri="{63B3BB69-23CF-44E3-9099-C40C66FF867C}">
                  <a14:compatExt spid="_x0000_s3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xdr:row>
          <xdr:rowOff>9525</xdr:rowOff>
        </xdr:from>
        <xdr:to>
          <xdr:col>0</xdr:col>
          <xdr:colOff>361950</xdr:colOff>
          <xdr:row>17</xdr:row>
          <xdr:rowOff>285750</xdr:rowOff>
        </xdr:to>
        <xdr:sp macro="" textlink="">
          <xdr:nvSpPr>
            <xdr:cNvPr id="3273" name="Check Box 201" hidden="1">
              <a:extLst>
                <a:ext uri="{63B3BB69-23CF-44E3-9099-C40C66FF867C}">
                  <a14:compatExt spid="_x0000_s3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9525</xdr:rowOff>
        </xdr:from>
        <xdr:to>
          <xdr:col>0</xdr:col>
          <xdr:colOff>361950</xdr:colOff>
          <xdr:row>12</xdr:row>
          <xdr:rowOff>285750</xdr:rowOff>
        </xdr:to>
        <xdr:sp macro="" textlink="">
          <xdr:nvSpPr>
            <xdr:cNvPr id="3274" name="Check Box 202" hidden="1">
              <a:extLst>
                <a:ext uri="{63B3BB69-23CF-44E3-9099-C40C66FF867C}">
                  <a14:compatExt spid="_x0000_s3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9525</xdr:rowOff>
        </xdr:from>
        <xdr:to>
          <xdr:col>0</xdr:col>
          <xdr:colOff>361950</xdr:colOff>
          <xdr:row>13</xdr:row>
          <xdr:rowOff>285750</xdr:rowOff>
        </xdr:to>
        <xdr:sp macro="" textlink="">
          <xdr:nvSpPr>
            <xdr:cNvPr id="3275" name="Check Box 203" hidden="1">
              <a:extLst>
                <a:ext uri="{63B3BB69-23CF-44E3-9099-C40C66FF867C}">
                  <a14:compatExt spid="_x0000_s3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0</xdr:rowOff>
        </xdr:from>
        <xdr:to>
          <xdr:col>0</xdr:col>
          <xdr:colOff>361950</xdr:colOff>
          <xdr:row>50</xdr:row>
          <xdr:rowOff>276225</xdr:rowOff>
        </xdr:to>
        <xdr:sp macro="" textlink="">
          <xdr:nvSpPr>
            <xdr:cNvPr id="3276" name="Check Box 204" hidden="1">
              <a:extLst>
                <a:ext uri="{63B3BB69-23CF-44E3-9099-C40C66FF867C}">
                  <a14:compatExt spid="_x0000_s3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9525</xdr:rowOff>
        </xdr:from>
        <xdr:to>
          <xdr:col>0</xdr:col>
          <xdr:colOff>361950</xdr:colOff>
          <xdr:row>30</xdr:row>
          <xdr:rowOff>0</xdr:rowOff>
        </xdr:to>
        <xdr:sp macro="" textlink="">
          <xdr:nvSpPr>
            <xdr:cNvPr id="3277" name="Check Box 205" hidden="1">
              <a:extLst>
                <a:ext uri="{63B3BB69-23CF-44E3-9099-C40C66FF867C}">
                  <a14:compatExt spid="_x0000_s3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235</xdr:row>
          <xdr:rowOff>9525</xdr:rowOff>
        </xdr:from>
        <xdr:to>
          <xdr:col>0</xdr:col>
          <xdr:colOff>361950</xdr:colOff>
          <xdr:row>236</xdr:row>
          <xdr:rowOff>0</xdr:rowOff>
        </xdr:to>
        <xdr:sp macro="" textlink="">
          <xdr:nvSpPr>
            <xdr:cNvPr id="3278" name="Check Box 206" hidden="1">
              <a:extLst>
                <a:ext uri="{63B3BB69-23CF-44E3-9099-C40C66FF867C}">
                  <a14:compatExt spid="_x0000_s3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361950</xdr:colOff>
          <xdr:row>27</xdr:row>
          <xdr:rowOff>295275</xdr:rowOff>
        </xdr:to>
        <xdr:sp macro="" textlink="">
          <xdr:nvSpPr>
            <xdr:cNvPr id="3279" name="Check Box 207" hidden="1">
              <a:extLst>
                <a:ext uri="{63B3BB69-23CF-44E3-9099-C40C66FF867C}">
                  <a14:compatExt spid="_x0000_s3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9525</xdr:rowOff>
        </xdr:from>
        <xdr:to>
          <xdr:col>0</xdr:col>
          <xdr:colOff>361950</xdr:colOff>
          <xdr:row>28</xdr:row>
          <xdr:rowOff>295275</xdr:rowOff>
        </xdr:to>
        <xdr:sp macro="" textlink="">
          <xdr:nvSpPr>
            <xdr:cNvPr id="3280" name="Check Box 208" hidden="1">
              <a:extLst>
                <a:ext uri="{63B3BB69-23CF-44E3-9099-C40C66FF867C}">
                  <a14:compatExt spid="_x0000_s3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34</xdr:row>
          <xdr:rowOff>9525</xdr:rowOff>
        </xdr:from>
        <xdr:to>
          <xdr:col>0</xdr:col>
          <xdr:colOff>361950</xdr:colOff>
          <xdr:row>35</xdr:row>
          <xdr:rowOff>38100</xdr:rowOff>
        </xdr:to>
        <xdr:sp macro="" textlink="">
          <xdr:nvSpPr>
            <xdr:cNvPr id="3281" name="Check Box 209" hidden="1">
              <a:extLst>
                <a:ext uri="{63B3BB69-23CF-44E3-9099-C40C66FF867C}">
                  <a14:compatExt spid="_x0000_s3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xdr:row>
          <xdr:rowOff>9525</xdr:rowOff>
        </xdr:from>
        <xdr:to>
          <xdr:col>0</xdr:col>
          <xdr:colOff>361950</xdr:colOff>
          <xdr:row>19</xdr:row>
          <xdr:rowOff>285750</xdr:rowOff>
        </xdr:to>
        <xdr:sp macro="" textlink="">
          <xdr:nvSpPr>
            <xdr:cNvPr id="3286" name="Check Box 214" hidden="1">
              <a:extLst>
                <a:ext uri="{63B3BB69-23CF-44E3-9099-C40C66FF867C}">
                  <a14:compatExt spid="_x0000_s3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116</xdr:row>
          <xdr:rowOff>0</xdr:rowOff>
        </xdr:from>
        <xdr:to>
          <xdr:col>0</xdr:col>
          <xdr:colOff>361950</xdr:colOff>
          <xdr:row>116</xdr:row>
          <xdr:rowOff>228600</xdr:rowOff>
        </xdr:to>
        <xdr:sp macro="" textlink="">
          <xdr:nvSpPr>
            <xdr:cNvPr id="3293" name="Check Box 221" hidden="1">
              <a:extLst>
                <a:ext uri="{63B3BB69-23CF-44E3-9099-C40C66FF867C}">
                  <a14:compatExt spid="_x0000_s3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158</xdr:row>
          <xdr:rowOff>9525</xdr:rowOff>
        </xdr:from>
        <xdr:to>
          <xdr:col>0</xdr:col>
          <xdr:colOff>361950</xdr:colOff>
          <xdr:row>159</xdr:row>
          <xdr:rowOff>0</xdr:rowOff>
        </xdr:to>
        <xdr:sp macro="" textlink="">
          <xdr:nvSpPr>
            <xdr:cNvPr id="3294" name="Check Box 222" hidden="1">
              <a:extLst>
                <a:ext uri="{63B3BB69-23CF-44E3-9099-C40C66FF867C}">
                  <a14:compatExt spid="_x0000_s3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9525</xdr:rowOff>
        </xdr:from>
        <xdr:to>
          <xdr:col>0</xdr:col>
          <xdr:colOff>361950</xdr:colOff>
          <xdr:row>160</xdr:row>
          <xdr:rowOff>0</xdr:rowOff>
        </xdr:to>
        <xdr:sp macro="" textlink="">
          <xdr:nvSpPr>
            <xdr:cNvPr id="3295" name="Check Box 223" hidden="1">
              <a:extLst>
                <a:ext uri="{63B3BB69-23CF-44E3-9099-C40C66FF867C}">
                  <a14:compatExt spid="_x0000_s3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160</xdr:row>
          <xdr:rowOff>9525</xdr:rowOff>
        </xdr:from>
        <xdr:to>
          <xdr:col>0</xdr:col>
          <xdr:colOff>361950</xdr:colOff>
          <xdr:row>161</xdr:row>
          <xdr:rowOff>0</xdr:rowOff>
        </xdr:to>
        <xdr:sp macro="" textlink="">
          <xdr:nvSpPr>
            <xdr:cNvPr id="3296" name="Check Box 224" hidden="1">
              <a:extLst>
                <a:ext uri="{63B3BB69-23CF-44E3-9099-C40C66FF867C}">
                  <a14:compatExt spid="_x0000_s3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9525</xdr:rowOff>
        </xdr:from>
        <xdr:to>
          <xdr:col>0</xdr:col>
          <xdr:colOff>361950</xdr:colOff>
          <xdr:row>162</xdr:row>
          <xdr:rowOff>0</xdr:rowOff>
        </xdr:to>
        <xdr:sp macro="" textlink="">
          <xdr:nvSpPr>
            <xdr:cNvPr id="3297" name="Check Box 225" hidden="1">
              <a:extLst>
                <a:ext uri="{63B3BB69-23CF-44E3-9099-C40C66FF867C}">
                  <a14:compatExt spid="_x0000_s3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9525</xdr:rowOff>
        </xdr:from>
        <xdr:to>
          <xdr:col>0</xdr:col>
          <xdr:colOff>361950</xdr:colOff>
          <xdr:row>163</xdr:row>
          <xdr:rowOff>0</xdr:rowOff>
        </xdr:to>
        <xdr:sp macro="" textlink="">
          <xdr:nvSpPr>
            <xdr:cNvPr id="3298" name="Check Box 226" hidden="1">
              <a:extLst>
                <a:ext uri="{63B3BB69-23CF-44E3-9099-C40C66FF867C}">
                  <a14:compatExt spid="_x0000_s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9525</xdr:rowOff>
        </xdr:from>
        <xdr:to>
          <xdr:col>0</xdr:col>
          <xdr:colOff>361950</xdr:colOff>
          <xdr:row>164</xdr:row>
          <xdr:rowOff>0</xdr:rowOff>
        </xdr:to>
        <xdr:sp macro="" textlink="">
          <xdr:nvSpPr>
            <xdr:cNvPr id="3299" name="Check Box 227" hidden="1">
              <a:extLst>
                <a:ext uri="{63B3BB69-23CF-44E3-9099-C40C66FF867C}">
                  <a14:compatExt spid="_x0000_s3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164</xdr:row>
          <xdr:rowOff>9525</xdr:rowOff>
        </xdr:from>
        <xdr:to>
          <xdr:col>0</xdr:col>
          <xdr:colOff>361950</xdr:colOff>
          <xdr:row>165</xdr:row>
          <xdr:rowOff>0</xdr:rowOff>
        </xdr:to>
        <xdr:sp macro="" textlink="">
          <xdr:nvSpPr>
            <xdr:cNvPr id="3300" name="Check Box 228"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165</xdr:row>
          <xdr:rowOff>9525</xdr:rowOff>
        </xdr:from>
        <xdr:to>
          <xdr:col>0</xdr:col>
          <xdr:colOff>361950</xdr:colOff>
          <xdr:row>166</xdr:row>
          <xdr:rowOff>0</xdr:rowOff>
        </xdr:to>
        <xdr:sp macro="" textlink="">
          <xdr:nvSpPr>
            <xdr:cNvPr id="3301" name="Check Box 229"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166</xdr:row>
          <xdr:rowOff>9525</xdr:rowOff>
        </xdr:from>
        <xdr:to>
          <xdr:col>0</xdr:col>
          <xdr:colOff>361950</xdr:colOff>
          <xdr:row>167</xdr:row>
          <xdr:rowOff>0</xdr:rowOff>
        </xdr:to>
        <xdr:sp macro="" textlink="">
          <xdr:nvSpPr>
            <xdr:cNvPr id="3302" name="Check Box 230" hidden="1">
              <a:extLst>
                <a:ext uri="{63B3BB69-23CF-44E3-9099-C40C66FF867C}">
                  <a14:compatExt spid="_x0000_s3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167</xdr:row>
          <xdr:rowOff>9525</xdr:rowOff>
        </xdr:from>
        <xdr:to>
          <xdr:col>0</xdr:col>
          <xdr:colOff>361950</xdr:colOff>
          <xdr:row>168</xdr:row>
          <xdr:rowOff>0</xdr:rowOff>
        </xdr:to>
        <xdr:sp macro="" textlink="">
          <xdr:nvSpPr>
            <xdr:cNvPr id="3303" name="Check Box 231" hidden="1">
              <a:extLst>
                <a:ext uri="{63B3BB69-23CF-44E3-9099-C40C66FF867C}">
                  <a14:compatExt spid="_x0000_s3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168</xdr:row>
          <xdr:rowOff>9525</xdr:rowOff>
        </xdr:from>
        <xdr:to>
          <xdr:col>0</xdr:col>
          <xdr:colOff>361950</xdr:colOff>
          <xdr:row>169</xdr:row>
          <xdr:rowOff>0</xdr:rowOff>
        </xdr:to>
        <xdr:sp macro="" textlink="">
          <xdr:nvSpPr>
            <xdr:cNvPr id="3304" name="Check Box 232" hidden="1">
              <a:extLst>
                <a:ext uri="{63B3BB69-23CF-44E3-9099-C40C66FF867C}">
                  <a14:compatExt spid="_x0000_s3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169</xdr:row>
          <xdr:rowOff>9525</xdr:rowOff>
        </xdr:from>
        <xdr:to>
          <xdr:col>0</xdr:col>
          <xdr:colOff>361950</xdr:colOff>
          <xdr:row>170</xdr:row>
          <xdr:rowOff>0</xdr:rowOff>
        </xdr:to>
        <xdr:sp macro="" textlink="">
          <xdr:nvSpPr>
            <xdr:cNvPr id="3305" name="Check Box 233" hidden="1">
              <a:extLst>
                <a:ext uri="{63B3BB69-23CF-44E3-9099-C40C66FF867C}">
                  <a14:compatExt spid="_x0000_s3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170</xdr:row>
          <xdr:rowOff>9525</xdr:rowOff>
        </xdr:from>
        <xdr:to>
          <xdr:col>0</xdr:col>
          <xdr:colOff>361950</xdr:colOff>
          <xdr:row>171</xdr:row>
          <xdr:rowOff>0</xdr:rowOff>
        </xdr:to>
        <xdr:sp macro="" textlink="">
          <xdr:nvSpPr>
            <xdr:cNvPr id="3306" name="Check Box 234" hidden="1">
              <a:extLst>
                <a:ext uri="{63B3BB69-23CF-44E3-9099-C40C66FF867C}">
                  <a14:compatExt spid="_x0000_s3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157</xdr:row>
          <xdr:rowOff>9525</xdr:rowOff>
        </xdr:from>
        <xdr:to>
          <xdr:col>0</xdr:col>
          <xdr:colOff>361950</xdr:colOff>
          <xdr:row>158</xdr:row>
          <xdr:rowOff>0</xdr:rowOff>
        </xdr:to>
        <xdr:sp macro="" textlink="">
          <xdr:nvSpPr>
            <xdr:cNvPr id="3308" name="Check Box 236" hidden="1">
              <a:extLst>
                <a:ext uri="{63B3BB69-23CF-44E3-9099-C40C66FF867C}">
                  <a14:compatExt spid="_x0000_s3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158</xdr:row>
          <xdr:rowOff>9525</xdr:rowOff>
        </xdr:from>
        <xdr:to>
          <xdr:col>0</xdr:col>
          <xdr:colOff>361950</xdr:colOff>
          <xdr:row>159</xdr:row>
          <xdr:rowOff>0</xdr:rowOff>
        </xdr:to>
        <xdr:sp macro="" textlink="">
          <xdr:nvSpPr>
            <xdr:cNvPr id="3309" name="Check Box 237" hidden="1">
              <a:extLst>
                <a:ext uri="{63B3BB69-23CF-44E3-9099-C40C66FF867C}">
                  <a14:compatExt spid="_x0000_s3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9525</xdr:rowOff>
        </xdr:from>
        <xdr:to>
          <xdr:col>0</xdr:col>
          <xdr:colOff>361950</xdr:colOff>
          <xdr:row>160</xdr:row>
          <xdr:rowOff>0</xdr:rowOff>
        </xdr:to>
        <xdr:sp macro="" textlink="">
          <xdr:nvSpPr>
            <xdr:cNvPr id="3310" name="Check Box 238" hidden="1">
              <a:extLst>
                <a:ext uri="{63B3BB69-23CF-44E3-9099-C40C66FF867C}">
                  <a14:compatExt spid="_x0000_s3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160</xdr:row>
          <xdr:rowOff>9525</xdr:rowOff>
        </xdr:from>
        <xdr:to>
          <xdr:col>0</xdr:col>
          <xdr:colOff>361950</xdr:colOff>
          <xdr:row>161</xdr:row>
          <xdr:rowOff>0</xdr:rowOff>
        </xdr:to>
        <xdr:sp macro="" textlink="">
          <xdr:nvSpPr>
            <xdr:cNvPr id="3311" name="Check Box 239" hidden="1">
              <a:extLst>
                <a:ext uri="{63B3BB69-23CF-44E3-9099-C40C66FF867C}">
                  <a14:compatExt spid="_x0000_s3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9525</xdr:rowOff>
        </xdr:from>
        <xdr:to>
          <xdr:col>0</xdr:col>
          <xdr:colOff>361950</xdr:colOff>
          <xdr:row>162</xdr:row>
          <xdr:rowOff>0</xdr:rowOff>
        </xdr:to>
        <xdr:sp macro="" textlink="">
          <xdr:nvSpPr>
            <xdr:cNvPr id="3312" name="Check Box 240" hidden="1">
              <a:extLst>
                <a:ext uri="{63B3BB69-23CF-44E3-9099-C40C66FF867C}">
                  <a14:compatExt spid="_x0000_s3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9525</xdr:rowOff>
        </xdr:from>
        <xdr:to>
          <xdr:col>0</xdr:col>
          <xdr:colOff>361950</xdr:colOff>
          <xdr:row>163</xdr:row>
          <xdr:rowOff>0</xdr:rowOff>
        </xdr:to>
        <xdr:sp macro="" textlink="">
          <xdr:nvSpPr>
            <xdr:cNvPr id="3313" name="Check Box 241" hidden="1">
              <a:extLst>
                <a:ext uri="{63B3BB69-23CF-44E3-9099-C40C66FF867C}">
                  <a14:compatExt spid="_x0000_s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9525</xdr:rowOff>
        </xdr:from>
        <xdr:to>
          <xdr:col>0</xdr:col>
          <xdr:colOff>361950</xdr:colOff>
          <xdr:row>164</xdr:row>
          <xdr:rowOff>0</xdr:rowOff>
        </xdr:to>
        <xdr:sp macro="" textlink="">
          <xdr:nvSpPr>
            <xdr:cNvPr id="3314" name="Check Box 242" hidden="1">
              <a:extLst>
                <a:ext uri="{63B3BB69-23CF-44E3-9099-C40C66FF867C}">
                  <a14:compatExt spid="_x0000_s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164</xdr:row>
          <xdr:rowOff>9525</xdr:rowOff>
        </xdr:from>
        <xdr:to>
          <xdr:col>0</xdr:col>
          <xdr:colOff>361950</xdr:colOff>
          <xdr:row>165</xdr:row>
          <xdr:rowOff>0</xdr:rowOff>
        </xdr:to>
        <xdr:sp macro="" textlink="">
          <xdr:nvSpPr>
            <xdr:cNvPr id="3315" name="Check Box 243" hidden="1">
              <a:extLst>
                <a:ext uri="{63B3BB69-23CF-44E3-9099-C40C66FF867C}">
                  <a14:compatExt spid="_x0000_s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165</xdr:row>
          <xdr:rowOff>9525</xdr:rowOff>
        </xdr:from>
        <xdr:to>
          <xdr:col>0</xdr:col>
          <xdr:colOff>361950</xdr:colOff>
          <xdr:row>166</xdr:row>
          <xdr:rowOff>0</xdr:rowOff>
        </xdr:to>
        <xdr:sp macro="" textlink="">
          <xdr:nvSpPr>
            <xdr:cNvPr id="3316" name="Check Box 244" hidden="1">
              <a:extLst>
                <a:ext uri="{63B3BB69-23CF-44E3-9099-C40C66FF867C}">
                  <a14:compatExt spid="_x0000_s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166</xdr:row>
          <xdr:rowOff>9525</xdr:rowOff>
        </xdr:from>
        <xdr:to>
          <xdr:col>0</xdr:col>
          <xdr:colOff>361950</xdr:colOff>
          <xdr:row>167</xdr:row>
          <xdr:rowOff>0</xdr:rowOff>
        </xdr:to>
        <xdr:sp macro="" textlink="">
          <xdr:nvSpPr>
            <xdr:cNvPr id="3317" name="Check Box 245" hidden="1">
              <a:extLst>
                <a:ext uri="{63B3BB69-23CF-44E3-9099-C40C66FF867C}">
                  <a14:compatExt spid="_x0000_s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167</xdr:row>
          <xdr:rowOff>9525</xdr:rowOff>
        </xdr:from>
        <xdr:to>
          <xdr:col>0</xdr:col>
          <xdr:colOff>361950</xdr:colOff>
          <xdr:row>168</xdr:row>
          <xdr:rowOff>0</xdr:rowOff>
        </xdr:to>
        <xdr:sp macro="" textlink="">
          <xdr:nvSpPr>
            <xdr:cNvPr id="3318" name="Check Box 246" hidden="1">
              <a:extLst>
                <a:ext uri="{63B3BB69-23CF-44E3-9099-C40C66FF867C}">
                  <a14:compatExt spid="_x0000_s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168</xdr:row>
          <xdr:rowOff>9525</xdr:rowOff>
        </xdr:from>
        <xdr:to>
          <xdr:col>0</xdr:col>
          <xdr:colOff>361950</xdr:colOff>
          <xdr:row>169</xdr:row>
          <xdr:rowOff>0</xdr:rowOff>
        </xdr:to>
        <xdr:sp macro="" textlink="">
          <xdr:nvSpPr>
            <xdr:cNvPr id="3319" name="Check Box 247" hidden="1">
              <a:extLst>
                <a:ext uri="{63B3BB69-23CF-44E3-9099-C40C66FF867C}">
                  <a14:compatExt spid="_x0000_s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169</xdr:row>
          <xdr:rowOff>9525</xdr:rowOff>
        </xdr:from>
        <xdr:to>
          <xdr:col>0</xdr:col>
          <xdr:colOff>361950</xdr:colOff>
          <xdr:row>170</xdr:row>
          <xdr:rowOff>0</xdr:rowOff>
        </xdr:to>
        <xdr:sp macro="" textlink="">
          <xdr:nvSpPr>
            <xdr:cNvPr id="3320" name="Check Box 248" hidden="1">
              <a:extLst>
                <a:ext uri="{63B3BB69-23CF-44E3-9099-C40C66FF867C}">
                  <a14:compatExt spid="_x0000_s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170</xdr:row>
          <xdr:rowOff>9525</xdr:rowOff>
        </xdr:from>
        <xdr:to>
          <xdr:col>0</xdr:col>
          <xdr:colOff>361950</xdr:colOff>
          <xdr:row>171</xdr:row>
          <xdr:rowOff>0</xdr:rowOff>
        </xdr:to>
        <xdr:sp macro="" textlink="">
          <xdr:nvSpPr>
            <xdr:cNvPr id="3321" name="Check Box 249" hidden="1">
              <a:extLst>
                <a:ext uri="{63B3BB69-23CF-44E3-9099-C40C66FF867C}">
                  <a14:compatExt spid="_x0000_s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9525</xdr:rowOff>
        </xdr:from>
        <xdr:to>
          <xdr:col>0</xdr:col>
          <xdr:colOff>361950</xdr:colOff>
          <xdr:row>160</xdr:row>
          <xdr:rowOff>0</xdr:rowOff>
        </xdr:to>
        <xdr:sp macro="" textlink="">
          <xdr:nvSpPr>
            <xdr:cNvPr id="3322" name="Check Box 250" hidden="1">
              <a:extLst>
                <a:ext uri="{63B3BB69-23CF-44E3-9099-C40C66FF867C}">
                  <a14:compatExt spid="_x0000_s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9525</xdr:rowOff>
        </xdr:from>
        <xdr:to>
          <xdr:col>0</xdr:col>
          <xdr:colOff>361950</xdr:colOff>
          <xdr:row>160</xdr:row>
          <xdr:rowOff>0</xdr:rowOff>
        </xdr:to>
        <xdr:sp macro="" textlink="">
          <xdr:nvSpPr>
            <xdr:cNvPr id="3323" name="Check Box 251" hidden="1">
              <a:extLst>
                <a:ext uri="{63B3BB69-23CF-44E3-9099-C40C66FF867C}">
                  <a14:compatExt spid="_x0000_s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159</xdr:row>
          <xdr:rowOff>9525</xdr:rowOff>
        </xdr:from>
        <xdr:to>
          <xdr:col>0</xdr:col>
          <xdr:colOff>361950</xdr:colOff>
          <xdr:row>160</xdr:row>
          <xdr:rowOff>0</xdr:rowOff>
        </xdr:to>
        <xdr:sp macro="" textlink="">
          <xdr:nvSpPr>
            <xdr:cNvPr id="3324" name="Check Box 252" hidden="1">
              <a:extLst>
                <a:ext uri="{63B3BB69-23CF-44E3-9099-C40C66FF867C}">
                  <a14:compatExt spid="_x0000_s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160</xdr:row>
          <xdr:rowOff>9525</xdr:rowOff>
        </xdr:from>
        <xdr:to>
          <xdr:col>0</xdr:col>
          <xdr:colOff>361950</xdr:colOff>
          <xdr:row>161</xdr:row>
          <xdr:rowOff>0</xdr:rowOff>
        </xdr:to>
        <xdr:sp macro="" textlink="">
          <xdr:nvSpPr>
            <xdr:cNvPr id="3325" name="Check Box 253" hidden="1">
              <a:extLst>
                <a:ext uri="{63B3BB69-23CF-44E3-9099-C40C66FF867C}">
                  <a14:compatExt spid="_x0000_s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160</xdr:row>
          <xdr:rowOff>9525</xdr:rowOff>
        </xdr:from>
        <xdr:to>
          <xdr:col>0</xdr:col>
          <xdr:colOff>361950</xdr:colOff>
          <xdr:row>161</xdr:row>
          <xdr:rowOff>0</xdr:rowOff>
        </xdr:to>
        <xdr:sp macro="" textlink="">
          <xdr:nvSpPr>
            <xdr:cNvPr id="3326" name="Check Box 254" hidden="1">
              <a:extLst>
                <a:ext uri="{63B3BB69-23CF-44E3-9099-C40C66FF867C}">
                  <a14:compatExt spid="_x0000_s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160</xdr:row>
          <xdr:rowOff>9525</xdr:rowOff>
        </xdr:from>
        <xdr:to>
          <xdr:col>0</xdr:col>
          <xdr:colOff>361950</xdr:colOff>
          <xdr:row>161</xdr:row>
          <xdr:rowOff>0</xdr:rowOff>
        </xdr:to>
        <xdr:sp macro="" textlink="">
          <xdr:nvSpPr>
            <xdr:cNvPr id="3327" name="Check Box 255" hidden="1">
              <a:extLst>
                <a:ext uri="{63B3BB69-23CF-44E3-9099-C40C66FF867C}">
                  <a14:compatExt spid="_x0000_s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9525</xdr:rowOff>
        </xdr:from>
        <xdr:to>
          <xdr:col>0</xdr:col>
          <xdr:colOff>361950</xdr:colOff>
          <xdr:row>162</xdr:row>
          <xdr:rowOff>0</xdr:rowOff>
        </xdr:to>
        <xdr:sp macro="" textlink="">
          <xdr:nvSpPr>
            <xdr:cNvPr id="3328" name="Check Box 256" hidden="1">
              <a:extLst>
                <a:ext uri="{63B3BB69-23CF-44E3-9099-C40C66FF867C}">
                  <a14:compatExt spid="_x0000_s3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9525</xdr:rowOff>
        </xdr:from>
        <xdr:to>
          <xdr:col>0</xdr:col>
          <xdr:colOff>361950</xdr:colOff>
          <xdr:row>162</xdr:row>
          <xdr:rowOff>0</xdr:rowOff>
        </xdr:to>
        <xdr:sp macro="" textlink="">
          <xdr:nvSpPr>
            <xdr:cNvPr id="3329" name="Check Box 257" hidden="1">
              <a:extLst>
                <a:ext uri="{63B3BB69-23CF-44E3-9099-C40C66FF867C}">
                  <a14:compatExt spid="_x0000_s3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161</xdr:row>
          <xdr:rowOff>9525</xdr:rowOff>
        </xdr:from>
        <xdr:to>
          <xdr:col>0</xdr:col>
          <xdr:colOff>361950</xdr:colOff>
          <xdr:row>162</xdr:row>
          <xdr:rowOff>0</xdr:rowOff>
        </xdr:to>
        <xdr:sp macro="" textlink="">
          <xdr:nvSpPr>
            <xdr:cNvPr id="3330" name="Check Box 258" hidden="1">
              <a:extLst>
                <a:ext uri="{63B3BB69-23CF-44E3-9099-C40C66FF867C}">
                  <a14:compatExt spid="_x0000_s3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9525</xdr:rowOff>
        </xdr:from>
        <xdr:to>
          <xdr:col>0</xdr:col>
          <xdr:colOff>361950</xdr:colOff>
          <xdr:row>163</xdr:row>
          <xdr:rowOff>0</xdr:rowOff>
        </xdr:to>
        <xdr:sp macro="" textlink="">
          <xdr:nvSpPr>
            <xdr:cNvPr id="3331" name="Check Box 259" hidden="1">
              <a:extLst>
                <a:ext uri="{63B3BB69-23CF-44E3-9099-C40C66FF867C}">
                  <a14:compatExt spid="_x0000_s3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9525</xdr:rowOff>
        </xdr:from>
        <xdr:to>
          <xdr:col>0</xdr:col>
          <xdr:colOff>361950</xdr:colOff>
          <xdr:row>163</xdr:row>
          <xdr:rowOff>0</xdr:rowOff>
        </xdr:to>
        <xdr:sp macro="" textlink="">
          <xdr:nvSpPr>
            <xdr:cNvPr id="3332" name="Check Box 260" hidden="1">
              <a:extLst>
                <a:ext uri="{63B3BB69-23CF-44E3-9099-C40C66FF867C}">
                  <a14:compatExt spid="_x0000_s3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162</xdr:row>
          <xdr:rowOff>9525</xdr:rowOff>
        </xdr:from>
        <xdr:to>
          <xdr:col>0</xdr:col>
          <xdr:colOff>361950</xdr:colOff>
          <xdr:row>163</xdr:row>
          <xdr:rowOff>0</xdr:rowOff>
        </xdr:to>
        <xdr:sp macro="" textlink="">
          <xdr:nvSpPr>
            <xdr:cNvPr id="3333" name="Check Box 261" hidden="1">
              <a:extLst>
                <a:ext uri="{63B3BB69-23CF-44E3-9099-C40C66FF867C}">
                  <a14:compatExt spid="_x0000_s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9525</xdr:rowOff>
        </xdr:from>
        <xdr:to>
          <xdr:col>0</xdr:col>
          <xdr:colOff>361950</xdr:colOff>
          <xdr:row>164</xdr:row>
          <xdr:rowOff>0</xdr:rowOff>
        </xdr:to>
        <xdr:sp macro="" textlink="">
          <xdr:nvSpPr>
            <xdr:cNvPr id="3334" name="Check Box 262" hidden="1">
              <a:extLst>
                <a:ext uri="{63B3BB69-23CF-44E3-9099-C40C66FF867C}">
                  <a14:compatExt spid="_x0000_s3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9525</xdr:rowOff>
        </xdr:from>
        <xdr:to>
          <xdr:col>0</xdr:col>
          <xdr:colOff>361950</xdr:colOff>
          <xdr:row>164</xdr:row>
          <xdr:rowOff>0</xdr:rowOff>
        </xdr:to>
        <xdr:sp macro="" textlink="">
          <xdr:nvSpPr>
            <xdr:cNvPr id="3335" name="Check Box 263" hidden="1">
              <a:extLst>
                <a:ext uri="{63B3BB69-23CF-44E3-9099-C40C66FF867C}">
                  <a14:compatExt spid="_x0000_s3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163</xdr:row>
          <xdr:rowOff>9525</xdr:rowOff>
        </xdr:from>
        <xdr:to>
          <xdr:col>0</xdr:col>
          <xdr:colOff>361950</xdr:colOff>
          <xdr:row>164</xdr:row>
          <xdr:rowOff>0</xdr:rowOff>
        </xdr:to>
        <xdr:sp macro="" textlink="">
          <xdr:nvSpPr>
            <xdr:cNvPr id="3336" name="Check Box 264" hidden="1">
              <a:extLst>
                <a:ext uri="{63B3BB69-23CF-44E3-9099-C40C66FF867C}">
                  <a14:compatExt spid="_x0000_s3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164</xdr:row>
          <xdr:rowOff>9525</xdr:rowOff>
        </xdr:from>
        <xdr:to>
          <xdr:col>0</xdr:col>
          <xdr:colOff>361950</xdr:colOff>
          <xdr:row>165</xdr:row>
          <xdr:rowOff>0</xdr:rowOff>
        </xdr:to>
        <xdr:sp macro="" textlink="">
          <xdr:nvSpPr>
            <xdr:cNvPr id="3337" name="Check Box 265" hidden="1">
              <a:extLst>
                <a:ext uri="{63B3BB69-23CF-44E3-9099-C40C66FF867C}">
                  <a14:compatExt spid="_x0000_s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164</xdr:row>
          <xdr:rowOff>9525</xdr:rowOff>
        </xdr:from>
        <xdr:to>
          <xdr:col>0</xdr:col>
          <xdr:colOff>361950</xdr:colOff>
          <xdr:row>165</xdr:row>
          <xdr:rowOff>0</xdr:rowOff>
        </xdr:to>
        <xdr:sp macro="" textlink="">
          <xdr:nvSpPr>
            <xdr:cNvPr id="3338" name="Check Box 266" hidden="1">
              <a:extLst>
                <a:ext uri="{63B3BB69-23CF-44E3-9099-C40C66FF867C}">
                  <a14:compatExt spid="_x0000_s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164</xdr:row>
          <xdr:rowOff>9525</xdr:rowOff>
        </xdr:from>
        <xdr:to>
          <xdr:col>0</xdr:col>
          <xdr:colOff>361950</xdr:colOff>
          <xdr:row>165</xdr:row>
          <xdr:rowOff>0</xdr:rowOff>
        </xdr:to>
        <xdr:sp macro="" textlink="">
          <xdr:nvSpPr>
            <xdr:cNvPr id="3339" name="Check Box 267" hidden="1">
              <a:extLst>
                <a:ext uri="{63B3BB69-23CF-44E3-9099-C40C66FF867C}">
                  <a14:compatExt spid="_x0000_s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165</xdr:row>
          <xdr:rowOff>9525</xdr:rowOff>
        </xdr:from>
        <xdr:to>
          <xdr:col>0</xdr:col>
          <xdr:colOff>361950</xdr:colOff>
          <xdr:row>166</xdr:row>
          <xdr:rowOff>0</xdr:rowOff>
        </xdr:to>
        <xdr:sp macro="" textlink="">
          <xdr:nvSpPr>
            <xdr:cNvPr id="3340" name="Check Box 268" hidden="1">
              <a:extLst>
                <a:ext uri="{63B3BB69-23CF-44E3-9099-C40C66FF867C}">
                  <a14:compatExt spid="_x0000_s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165</xdr:row>
          <xdr:rowOff>9525</xdr:rowOff>
        </xdr:from>
        <xdr:to>
          <xdr:col>0</xdr:col>
          <xdr:colOff>361950</xdr:colOff>
          <xdr:row>166</xdr:row>
          <xdr:rowOff>0</xdr:rowOff>
        </xdr:to>
        <xdr:sp macro="" textlink="">
          <xdr:nvSpPr>
            <xdr:cNvPr id="3341" name="Check Box 269" hidden="1">
              <a:extLst>
                <a:ext uri="{63B3BB69-23CF-44E3-9099-C40C66FF867C}">
                  <a14:compatExt spid="_x0000_s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165</xdr:row>
          <xdr:rowOff>9525</xdr:rowOff>
        </xdr:from>
        <xdr:to>
          <xdr:col>0</xdr:col>
          <xdr:colOff>361950</xdr:colOff>
          <xdr:row>166</xdr:row>
          <xdr:rowOff>0</xdr:rowOff>
        </xdr:to>
        <xdr:sp macro="" textlink="">
          <xdr:nvSpPr>
            <xdr:cNvPr id="3342" name="Check Box 270" hidden="1">
              <a:extLst>
                <a:ext uri="{63B3BB69-23CF-44E3-9099-C40C66FF867C}">
                  <a14:compatExt spid="_x0000_s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166</xdr:row>
          <xdr:rowOff>9525</xdr:rowOff>
        </xdr:from>
        <xdr:to>
          <xdr:col>0</xdr:col>
          <xdr:colOff>361950</xdr:colOff>
          <xdr:row>167</xdr:row>
          <xdr:rowOff>0</xdr:rowOff>
        </xdr:to>
        <xdr:sp macro="" textlink="">
          <xdr:nvSpPr>
            <xdr:cNvPr id="3343" name="Check Box 271" hidden="1">
              <a:extLst>
                <a:ext uri="{63B3BB69-23CF-44E3-9099-C40C66FF867C}">
                  <a14:compatExt spid="_x0000_s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166</xdr:row>
          <xdr:rowOff>9525</xdr:rowOff>
        </xdr:from>
        <xdr:to>
          <xdr:col>0</xdr:col>
          <xdr:colOff>361950</xdr:colOff>
          <xdr:row>167</xdr:row>
          <xdr:rowOff>0</xdr:rowOff>
        </xdr:to>
        <xdr:sp macro="" textlink="">
          <xdr:nvSpPr>
            <xdr:cNvPr id="3344" name="Check Box 272" hidden="1">
              <a:extLst>
                <a:ext uri="{63B3BB69-23CF-44E3-9099-C40C66FF867C}">
                  <a14:compatExt spid="_x0000_s3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166</xdr:row>
          <xdr:rowOff>9525</xdr:rowOff>
        </xdr:from>
        <xdr:to>
          <xdr:col>0</xdr:col>
          <xdr:colOff>361950</xdr:colOff>
          <xdr:row>167</xdr:row>
          <xdr:rowOff>0</xdr:rowOff>
        </xdr:to>
        <xdr:sp macro="" textlink="">
          <xdr:nvSpPr>
            <xdr:cNvPr id="3345" name="Check Box 273" hidden="1">
              <a:extLst>
                <a:ext uri="{63B3BB69-23CF-44E3-9099-C40C66FF867C}">
                  <a14:compatExt spid="_x0000_s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168</xdr:row>
          <xdr:rowOff>9525</xdr:rowOff>
        </xdr:from>
        <xdr:to>
          <xdr:col>0</xdr:col>
          <xdr:colOff>361950</xdr:colOff>
          <xdr:row>169</xdr:row>
          <xdr:rowOff>0</xdr:rowOff>
        </xdr:to>
        <xdr:sp macro="" textlink="">
          <xdr:nvSpPr>
            <xdr:cNvPr id="3346" name="Check Box 274" hidden="1">
              <a:extLst>
                <a:ext uri="{63B3BB69-23CF-44E3-9099-C40C66FF867C}">
                  <a14:compatExt spid="_x0000_s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168</xdr:row>
          <xdr:rowOff>9525</xdr:rowOff>
        </xdr:from>
        <xdr:to>
          <xdr:col>0</xdr:col>
          <xdr:colOff>361950</xdr:colOff>
          <xdr:row>169</xdr:row>
          <xdr:rowOff>0</xdr:rowOff>
        </xdr:to>
        <xdr:sp macro="" textlink="">
          <xdr:nvSpPr>
            <xdr:cNvPr id="3347" name="Check Box 275" hidden="1">
              <a:extLst>
                <a:ext uri="{63B3BB69-23CF-44E3-9099-C40C66FF867C}">
                  <a14:compatExt spid="_x0000_s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168</xdr:row>
          <xdr:rowOff>9525</xdr:rowOff>
        </xdr:from>
        <xdr:to>
          <xdr:col>0</xdr:col>
          <xdr:colOff>361950</xdr:colOff>
          <xdr:row>169</xdr:row>
          <xdr:rowOff>0</xdr:rowOff>
        </xdr:to>
        <xdr:sp macro="" textlink="">
          <xdr:nvSpPr>
            <xdr:cNvPr id="3348" name="Check Box 276" hidden="1">
              <a:extLst>
                <a:ext uri="{63B3BB69-23CF-44E3-9099-C40C66FF867C}">
                  <a14:compatExt spid="_x0000_s3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169</xdr:row>
          <xdr:rowOff>9525</xdr:rowOff>
        </xdr:from>
        <xdr:to>
          <xdr:col>0</xdr:col>
          <xdr:colOff>361950</xdr:colOff>
          <xdr:row>170</xdr:row>
          <xdr:rowOff>0</xdr:rowOff>
        </xdr:to>
        <xdr:sp macro="" textlink="">
          <xdr:nvSpPr>
            <xdr:cNvPr id="3349" name="Check Box 277" hidden="1">
              <a:extLst>
                <a:ext uri="{63B3BB69-23CF-44E3-9099-C40C66FF867C}">
                  <a14:compatExt spid="_x0000_s3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169</xdr:row>
          <xdr:rowOff>9525</xdr:rowOff>
        </xdr:from>
        <xdr:to>
          <xdr:col>0</xdr:col>
          <xdr:colOff>361950</xdr:colOff>
          <xdr:row>170</xdr:row>
          <xdr:rowOff>0</xdr:rowOff>
        </xdr:to>
        <xdr:sp macro="" textlink="">
          <xdr:nvSpPr>
            <xdr:cNvPr id="3350" name="Check Box 278" hidden="1">
              <a:extLst>
                <a:ext uri="{63B3BB69-23CF-44E3-9099-C40C66FF867C}">
                  <a14:compatExt spid="_x0000_s3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169</xdr:row>
          <xdr:rowOff>9525</xdr:rowOff>
        </xdr:from>
        <xdr:to>
          <xdr:col>0</xdr:col>
          <xdr:colOff>361950</xdr:colOff>
          <xdr:row>170</xdr:row>
          <xdr:rowOff>0</xdr:rowOff>
        </xdr:to>
        <xdr:sp macro="" textlink="">
          <xdr:nvSpPr>
            <xdr:cNvPr id="3351" name="Check Box 279" hidden="1">
              <a:extLst>
                <a:ext uri="{63B3BB69-23CF-44E3-9099-C40C66FF867C}">
                  <a14:compatExt spid="_x0000_s3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170</xdr:row>
          <xdr:rowOff>9525</xdr:rowOff>
        </xdr:from>
        <xdr:to>
          <xdr:col>0</xdr:col>
          <xdr:colOff>361950</xdr:colOff>
          <xdr:row>171</xdr:row>
          <xdr:rowOff>0</xdr:rowOff>
        </xdr:to>
        <xdr:sp macro="" textlink="">
          <xdr:nvSpPr>
            <xdr:cNvPr id="3352" name="Check Box 280" hidden="1">
              <a:extLst>
                <a:ext uri="{63B3BB69-23CF-44E3-9099-C40C66FF867C}">
                  <a14:compatExt spid="_x0000_s3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170</xdr:row>
          <xdr:rowOff>9525</xdr:rowOff>
        </xdr:from>
        <xdr:to>
          <xdr:col>0</xdr:col>
          <xdr:colOff>361950</xdr:colOff>
          <xdr:row>171</xdr:row>
          <xdr:rowOff>0</xdr:rowOff>
        </xdr:to>
        <xdr:sp macro="" textlink="">
          <xdr:nvSpPr>
            <xdr:cNvPr id="3353" name="Check Box 281" hidden="1">
              <a:extLst>
                <a:ext uri="{63B3BB69-23CF-44E3-9099-C40C66FF867C}">
                  <a14:compatExt spid="_x0000_s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170</xdr:row>
          <xdr:rowOff>9525</xdr:rowOff>
        </xdr:from>
        <xdr:to>
          <xdr:col>0</xdr:col>
          <xdr:colOff>361950</xdr:colOff>
          <xdr:row>171</xdr:row>
          <xdr:rowOff>0</xdr:rowOff>
        </xdr:to>
        <xdr:sp macro="" textlink="">
          <xdr:nvSpPr>
            <xdr:cNvPr id="3354" name="Check Box 282" hidden="1">
              <a:extLst>
                <a:ext uri="{63B3BB69-23CF-44E3-9099-C40C66FF867C}">
                  <a14:compatExt spid="_x0000_s3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172</xdr:row>
          <xdr:rowOff>9525</xdr:rowOff>
        </xdr:from>
        <xdr:to>
          <xdr:col>0</xdr:col>
          <xdr:colOff>361950</xdr:colOff>
          <xdr:row>173</xdr:row>
          <xdr:rowOff>0</xdr:rowOff>
        </xdr:to>
        <xdr:sp macro="" textlink="">
          <xdr:nvSpPr>
            <xdr:cNvPr id="3355" name="Check Box 283" hidden="1">
              <a:extLst>
                <a:ext uri="{63B3BB69-23CF-44E3-9099-C40C66FF867C}">
                  <a14:compatExt spid="_x0000_s3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173</xdr:row>
          <xdr:rowOff>9525</xdr:rowOff>
        </xdr:from>
        <xdr:to>
          <xdr:col>0</xdr:col>
          <xdr:colOff>361950</xdr:colOff>
          <xdr:row>174</xdr:row>
          <xdr:rowOff>0</xdr:rowOff>
        </xdr:to>
        <xdr:sp macro="" textlink="">
          <xdr:nvSpPr>
            <xdr:cNvPr id="3356" name="Check Box 284" hidden="1">
              <a:extLst>
                <a:ext uri="{63B3BB69-23CF-44E3-9099-C40C66FF867C}">
                  <a14:compatExt spid="_x0000_s3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174</xdr:row>
          <xdr:rowOff>9525</xdr:rowOff>
        </xdr:from>
        <xdr:to>
          <xdr:col>0</xdr:col>
          <xdr:colOff>361950</xdr:colOff>
          <xdr:row>175</xdr:row>
          <xdr:rowOff>0</xdr:rowOff>
        </xdr:to>
        <xdr:sp macro="" textlink="">
          <xdr:nvSpPr>
            <xdr:cNvPr id="3357" name="Check Box 285" hidden="1">
              <a:extLst>
                <a:ext uri="{63B3BB69-23CF-44E3-9099-C40C66FF867C}">
                  <a14:compatExt spid="_x0000_s3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175</xdr:row>
          <xdr:rowOff>9525</xdr:rowOff>
        </xdr:from>
        <xdr:to>
          <xdr:col>0</xdr:col>
          <xdr:colOff>361950</xdr:colOff>
          <xdr:row>176</xdr:row>
          <xdr:rowOff>0</xdr:rowOff>
        </xdr:to>
        <xdr:sp macro="" textlink="">
          <xdr:nvSpPr>
            <xdr:cNvPr id="3358" name="Check Box 286" hidden="1">
              <a:extLst>
                <a:ext uri="{63B3BB69-23CF-44E3-9099-C40C66FF867C}">
                  <a14:compatExt spid="_x0000_s3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176</xdr:row>
          <xdr:rowOff>9525</xdr:rowOff>
        </xdr:from>
        <xdr:to>
          <xdr:col>0</xdr:col>
          <xdr:colOff>361950</xdr:colOff>
          <xdr:row>177</xdr:row>
          <xdr:rowOff>0</xdr:rowOff>
        </xdr:to>
        <xdr:sp macro="" textlink="">
          <xdr:nvSpPr>
            <xdr:cNvPr id="3359" name="Check Box 287" hidden="1">
              <a:extLst>
                <a:ext uri="{63B3BB69-23CF-44E3-9099-C40C66FF867C}">
                  <a14:compatExt spid="_x0000_s3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177</xdr:row>
          <xdr:rowOff>9525</xdr:rowOff>
        </xdr:from>
        <xdr:to>
          <xdr:col>0</xdr:col>
          <xdr:colOff>361950</xdr:colOff>
          <xdr:row>178</xdr:row>
          <xdr:rowOff>0</xdr:rowOff>
        </xdr:to>
        <xdr:sp macro="" textlink="">
          <xdr:nvSpPr>
            <xdr:cNvPr id="3360" name="Check Box 288" hidden="1">
              <a:extLst>
                <a:ext uri="{63B3BB69-23CF-44E3-9099-C40C66FF867C}">
                  <a14:compatExt spid="_x0000_s3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178</xdr:row>
          <xdr:rowOff>9525</xdr:rowOff>
        </xdr:from>
        <xdr:to>
          <xdr:col>0</xdr:col>
          <xdr:colOff>361950</xdr:colOff>
          <xdr:row>179</xdr:row>
          <xdr:rowOff>0</xdr:rowOff>
        </xdr:to>
        <xdr:sp macro="" textlink="">
          <xdr:nvSpPr>
            <xdr:cNvPr id="3361" name="Check Box 289" hidden="1">
              <a:extLst>
                <a:ext uri="{63B3BB69-23CF-44E3-9099-C40C66FF867C}">
                  <a14:compatExt spid="_x0000_s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178</xdr:row>
          <xdr:rowOff>9525</xdr:rowOff>
        </xdr:from>
        <xdr:to>
          <xdr:col>0</xdr:col>
          <xdr:colOff>361950</xdr:colOff>
          <xdr:row>179</xdr:row>
          <xdr:rowOff>0</xdr:rowOff>
        </xdr:to>
        <xdr:sp macro="" textlink="">
          <xdr:nvSpPr>
            <xdr:cNvPr id="3362" name="Check Box 290" hidden="1">
              <a:extLst>
                <a:ext uri="{63B3BB69-23CF-44E3-9099-C40C66FF867C}">
                  <a14:compatExt spid="_x0000_s3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179</xdr:row>
          <xdr:rowOff>9525</xdr:rowOff>
        </xdr:from>
        <xdr:to>
          <xdr:col>0</xdr:col>
          <xdr:colOff>361950</xdr:colOff>
          <xdr:row>180</xdr:row>
          <xdr:rowOff>0</xdr:rowOff>
        </xdr:to>
        <xdr:sp macro="" textlink="">
          <xdr:nvSpPr>
            <xdr:cNvPr id="3363" name="Check Box 291" hidden="1">
              <a:extLst>
                <a:ext uri="{63B3BB69-23CF-44E3-9099-C40C66FF867C}">
                  <a14:compatExt spid="_x0000_s3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179</xdr:row>
          <xdr:rowOff>9525</xdr:rowOff>
        </xdr:from>
        <xdr:to>
          <xdr:col>0</xdr:col>
          <xdr:colOff>361950</xdr:colOff>
          <xdr:row>180</xdr:row>
          <xdr:rowOff>0</xdr:rowOff>
        </xdr:to>
        <xdr:sp macro="" textlink="">
          <xdr:nvSpPr>
            <xdr:cNvPr id="3364" name="Check Box 292" hidden="1">
              <a:extLst>
                <a:ext uri="{63B3BB69-23CF-44E3-9099-C40C66FF867C}">
                  <a14:compatExt spid="_x0000_s3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180</xdr:row>
          <xdr:rowOff>9525</xdr:rowOff>
        </xdr:from>
        <xdr:to>
          <xdr:col>0</xdr:col>
          <xdr:colOff>361950</xdr:colOff>
          <xdr:row>181</xdr:row>
          <xdr:rowOff>0</xdr:rowOff>
        </xdr:to>
        <xdr:sp macro="" textlink="">
          <xdr:nvSpPr>
            <xdr:cNvPr id="3365" name="Check Box 293" hidden="1">
              <a:extLst>
                <a:ext uri="{63B3BB69-23CF-44E3-9099-C40C66FF867C}">
                  <a14:compatExt spid="_x0000_s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180</xdr:row>
          <xdr:rowOff>9525</xdr:rowOff>
        </xdr:from>
        <xdr:to>
          <xdr:col>0</xdr:col>
          <xdr:colOff>361950</xdr:colOff>
          <xdr:row>181</xdr:row>
          <xdr:rowOff>0</xdr:rowOff>
        </xdr:to>
        <xdr:sp macro="" textlink="">
          <xdr:nvSpPr>
            <xdr:cNvPr id="3366" name="Check Box 294" hidden="1">
              <a:extLst>
                <a:ext uri="{63B3BB69-23CF-44E3-9099-C40C66FF867C}">
                  <a14:compatExt spid="_x0000_s3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181</xdr:row>
          <xdr:rowOff>9525</xdr:rowOff>
        </xdr:from>
        <xdr:to>
          <xdr:col>0</xdr:col>
          <xdr:colOff>361950</xdr:colOff>
          <xdr:row>182</xdr:row>
          <xdr:rowOff>0</xdr:rowOff>
        </xdr:to>
        <xdr:sp macro="" textlink="">
          <xdr:nvSpPr>
            <xdr:cNvPr id="3367" name="Check Box 295" hidden="1">
              <a:extLst>
                <a:ext uri="{63B3BB69-23CF-44E3-9099-C40C66FF867C}">
                  <a14:compatExt spid="_x0000_s3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181</xdr:row>
          <xdr:rowOff>9525</xdr:rowOff>
        </xdr:from>
        <xdr:to>
          <xdr:col>0</xdr:col>
          <xdr:colOff>361950</xdr:colOff>
          <xdr:row>182</xdr:row>
          <xdr:rowOff>0</xdr:rowOff>
        </xdr:to>
        <xdr:sp macro="" textlink="">
          <xdr:nvSpPr>
            <xdr:cNvPr id="3368" name="Check Box 296" hidden="1">
              <a:extLst>
                <a:ext uri="{63B3BB69-23CF-44E3-9099-C40C66FF867C}">
                  <a14:compatExt spid="_x0000_s3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182</xdr:row>
          <xdr:rowOff>9525</xdr:rowOff>
        </xdr:from>
        <xdr:to>
          <xdr:col>0</xdr:col>
          <xdr:colOff>361950</xdr:colOff>
          <xdr:row>183</xdr:row>
          <xdr:rowOff>0</xdr:rowOff>
        </xdr:to>
        <xdr:sp macro="" textlink="">
          <xdr:nvSpPr>
            <xdr:cNvPr id="3369" name="Check Box 297" hidden="1">
              <a:extLst>
                <a:ext uri="{63B3BB69-23CF-44E3-9099-C40C66FF867C}">
                  <a14:compatExt spid="_x0000_s3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182</xdr:row>
          <xdr:rowOff>9525</xdr:rowOff>
        </xdr:from>
        <xdr:to>
          <xdr:col>0</xdr:col>
          <xdr:colOff>361950</xdr:colOff>
          <xdr:row>183</xdr:row>
          <xdr:rowOff>0</xdr:rowOff>
        </xdr:to>
        <xdr:sp macro="" textlink="">
          <xdr:nvSpPr>
            <xdr:cNvPr id="3370" name="Check Box 298" hidden="1">
              <a:extLst>
                <a:ext uri="{63B3BB69-23CF-44E3-9099-C40C66FF867C}">
                  <a14:compatExt spid="_x0000_s3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183</xdr:row>
          <xdr:rowOff>9525</xdr:rowOff>
        </xdr:from>
        <xdr:to>
          <xdr:col>0</xdr:col>
          <xdr:colOff>361950</xdr:colOff>
          <xdr:row>184</xdr:row>
          <xdr:rowOff>0</xdr:rowOff>
        </xdr:to>
        <xdr:sp macro="" textlink="">
          <xdr:nvSpPr>
            <xdr:cNvPr id="3371" name="Check Box 299" hidden="1">
              <a:extLst>
                <a:ext uri="{63B3BB69-23CF-44E3-9099-C40C66FF867C}">
                  <a14:compatExt spid="_x0000_s3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183</xdr:row>
          <xdr:rowOff>9525</xdr:rowOff>
        </xdr:from>
        <xdr:to>
          <xdr:col>0</xdr:col>
          <xdr:colOff>361950</xdr:colOff>
          <xdr:row>184</xdr:row>
          <xdr:rowOff>0</xdr:rowOff>
        </xdr:to>
        <xdr:sp macro="" textlink="">
          <xdr:nvSpPr>
            <xdr:cNvPr id="3372" name="Check Box 300" hidden="1">
              <a:extLst>
                <a:ext uri="{63B3BB69-23CF-44E3-9099-C40C66FF867C}">
                  <a14:compatExt spid="_x0000_s3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184</xdr:row>
          <xdr:rowOff>9525</xdr:rowOff>
        </xdr:from>
        <xdr:to>
          <xdr:col>0</xdr:col>
          <xdr:colOff>361950</xdr:colOff>
          <xdr:row>185</xdr:row>
          <xdr:rowOff>0</xdr:rowOff>
        </xdr:to>
        <xdr:sp macro="" textlink="">
          <xdr:nvSpPr>
            <xdr:cNvPr id="3373" name="Check Box 301" hidden="1">
              <a:extLst>
                <a:ext uri="{63B3BB69-23CF-44E3-9099-C40C66FF867C}">
                  <a14:compatExt spid="_x0000_s3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184</xdr:row>
          <xdr:rowOff>9525</xdr:rowOff>
        </xdr:from>
        <xdr:to>
          <xdr:col>0</xdr:col>
          <xdr:colOff>361950</xdr:colOff>
          <xdr:row>185</xdr:row>
          <xdr:rowOff>0</xdr:rowOff>
        </xdr:to>
        <xdr:sp macro="" textlink="">
          <xdr:nvSpPr>
            <xdr:cNvPr id="3374" name="Check Box 302" hidden="1">
              <a:extLst>
                <a:ext uri="{63B3BB69-23CF-44E3-9099-C40C66FF867C}">
                  <a14:compatExt spid="_x0000_s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185</xdr:row>
          <xdr:rowOff>9525</xdr:rowOff>
        </xdr:from>
        <xdr:to>
          <xdr:col>0</xdr:col>
          <xdr:colOff>361950</xdr:colOff>
          <xdr:row>186</xdr:row>
          <xdr:rowOff>0</xdr:rowOff>
        </xdr:to>
        <xdr:sp macro="" textlink="">
          <xdr:nvSpPr>
            <xdr:cNvPr id="3375" name="Check Box 303" hidden="1">
              <a:extLst>
                <a:ext uri="{63B3BB69-23CF-44E3-9099-C40C66FF867C}">
                  <a14:compatExt spid="_x0000_s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185</xdr:row>
          <xdr:rowOff>9525</xdr:rowOff>
        </xdr:from>
        <xdr:to>
          <xdr:col>0</xdr:col>
          <xdr:colOff>361950</xdr:colOff>
          <xdr:row>186</xdr:row>
          <xdr:rowOff>0</xdr:rowOff>
        </xdr:to>
        <xdr:sp macro="" textlink="">
          <xdr:nvSpPr>
            <xdr:cNvPr id="3376" name="Check Box 304" hidden="1">
              <a:extLst>
                <a:ext uri="{63B3BB69-23CF-44E3-9099-C40C66FF867C}">
                  <a14:compatExt spid="_x0000_s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186</xdr:row>
          <xdr:rowOff>9525</xdr:rowOff>
        </xdr:from>
        <xdr:to>
          <xdr:col>0</xdr:col>
          <xdr:colOff>361950</xdr:colOff>
          <xdr:row>187</xdr:row>
          <xdr:rowOff>0</xdr:rowOff>
        </xdr:to>
        <xdr:sp macro="" textlink="">
          <xdr:nvSpPr>
            <xdr:cNvPr id="3377" name="Check Box 305" hidden="1">
              <a:extLst>
                <a:ext uri="{63B3BB69-23CF-44E3-9099-C40C66FF867C}">
                  <a14:compatExt spid="_x0000_s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186</xdr:row>
          <xdr:rowOff>9525</xdr:rowOff>
        </xdr:from>
        <xdr:to>
          <xdr:col>0</xdr:col>
          <xdr:colOff>361950</xdr:colOff>
          <xdr:row>187</xdr:row>
          <xdr:rowOff>0</xdr:rowOff>
        </xdr:to>
        <xdr:sp macro="" textlink="">
          <xdr:nvSpPr>
            <xdr:cNvPr id="3378" name="Check Box 306" hidden="1">
              <a:extLst>
                <a:ext uri="{63B3BB69-23CF-44E3-9099-C40C66FF867C}">
                  <a14:compatExt spid="_x0000_s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187</xdr:row>
          <xdr:rowOff>9525</xdr:rowOff>
        </xdr:from>
        <xdr:to>
          <xdr:col>0</xdr:col>
          <xdr:colOff>361950</xdr:colOff>
          <xdr:row>188</xdr:row>
          <xdr:rowOff>0</xdr:rowOff>
        </xdr:to>
        <xdr:sp macro="" textlink="">
          <xdr:nvSpPr>
            <xdr:cNvPr id="3379" name="Check Box 307" hidden="1">
              <a:extLst>
                <a:ext uri="{63B3BB69-23CF-44E3-9099-C40C66FF867C}">
                  <a14:compatExt spid="_x0000_s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187</xdr:row>
          <xdr:rowOff>9525</xdr:rowOff>
        </xdr:from>
        <xdr:to>
          <xdr:col>0</xdr:col>
          <xdr:colOff>361950</xdr:colOff>
          <xdr:row>188</xdr:row>
          <xdr:rowOff>0</xdr:rowOff>
        </xdr:to>
        <xdr:sp macro="" textlink="">
          <xdr:nvSpPr>
            <xdr:cNvPr id="3380" name="Check Box 308" hidden="1">
              <a:extLst>
                <a:ext uri="{63B3BB69-23CF-44E3-9099-C40C66FF867C}">
                  <a14:compatExt spid="_x0000_s3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189</xdr:row>
          <xdr:rowOff>9525</xdr:rowOff>
        </xdr:from>
        <xdr:to>
          <xdr:col>0</xdr:col>
          <xdr:colOff>361950</xdr:colOff>
          <xdr:row>190</xdr:row>
          <xdr:rowOff>0</xdr:rowOff>
        </xdr:to>
        <xdr:sp macro="" textlink="">
          <xdr:nvSpPr>
            <xdr:cNvPr id="3381" name="Check Box 309" hidden="1">
              <a:extLst>
                <a:ext uri="{63B3BB69-23CF-44E3-9099-C40C66FF867C}">
                  <a14:compatExt spid="_x0000_s3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190</xdr:row>
          <xdr:rowOff>9525</xdr:rowOff>
        </xdr:from>
        <xdr:to>
          <xdr:col>0</xdr:col>
          <xdr:colOff>361950</xdr:colOff>
          <xdr:row>191</xdr:row>
          <xdr:rowOff>0</xdr:rowOff>
        </xdr:to>
        <xdr:sp macro="" textlink="">
          <xdr:nvSpPr>
            <xdr:cNvPr id="3382" name="Check Box 310" hidden="1">
              <a:extLst>
                <a:ext uri="{63B3BB69-23CF-44E3-9099-C40C66FF867C}">
                  <a14:compatExt spid="_x0000_s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191</xdr:row>
          <xdr:rowOff>9525</xdr:rowOff>
        </xdr:from>
        <xdr:to>
          <xdr:col>0</xdr:col>
          <xdr:colOff>361950</xdr:colOff>
          <xdr:row>192</xdr:row>
          <xdr:rowOff>0</xdr:rowOff>
        </xdr:to>
        <xdr:sp macro="" textlink="">
          <xdr:nvSpPr>
            <xdr:cNvPr id="3383" name="Check Box 311" hidden="1">
              <a:extLst>
                <a:ext uri="{63B3BB69-23CF-44E3-9099-C40C66FF867C}">
                  <a14:compatExt spid="_x0000_s3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192</xdr:row>
          <xdr:rowOff>9525</xdr:rowOff>
        </xdr:from>
        <xdr:to>
          <xdr:col>0</xdr:col>
          <xdr:colOff>361950</xdr:colOff>
          <xdr:row>193</xdr:row>
          <xdr:rowOff>0</xdr:rowOff>
        </xdr:to>
        <xdr:sp macro="" textlink="">
          <xdr:nvSpPr>
            <xdr:cNvPr id="3384" name="Check Box 312" hidden="1">
              <a:extLst>
                <a:ext uri="{63B3BB69-23CF-44E3-9099-C40C66FF867C}">
                  <a14:compatExt spid="_x0000_s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193</xdr:row>
          <xdr:rowOff>9525</xdr:rowOff>
        </xdr:from>
        <xdr:to>
          <xdr:col>0</xdr:col>
          <xdr:colOff>361950</xdr:colOff>
          <xdr:row>194</xdr:row>
          <xdr:rowOff>0</xdr:rowOff>
        </xdr:to>
        <xdr:sp macro="" textlink="">
          <xdr:nvSpPr>
            <xdr:cNvPr id="3385" name="Check Box 313" hidden="1">
              <a:extLst>
                <a:ext uri="{63B3BB69-23CF-44E3-9099-C40C66FF867C}">
                  <a14:compatExt spid="_x0000_s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194</xdr:row>
          <xdr:rowOff>9525</xdr:rowOff>
        </xdr:from>
        <xdr:to>
          <xdr:col>0</xdr:col>
          <xdr:colOff>361950</xdr:colOff>
          <xdr:row>195</xdr:row>
          <xdr:rowOff>0</xdr:rowOff>
        </xdr:to>
        <xdr:sp macro="" textlink="">
          <xdr:nvSpPr>
            <xdr:cNvPr id="3386" name="Check Box 314" hidden="1">
              <a:extLst>
                <a:ext uri="{63B3BB69-23CF-44E3-9099-C40C66FF867C}">
                  <a14:compatExt spid="_x0000_s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195</xdr:row>
          <xdr:rowOff>9525</xdr:rowOff>
        </xdr:from>
        <xdr:to>
          <xdr:col>0</xdr:col>
          <xdr:colOff>361950</xdr:colOff>
          <xdr:row>196</xdr:row>
          <xdr:rowOff>0</xdr:rowOff>
        </xdr:to>
        <xdr:sp macro="" textlink="">
          <xdr:nvSpPr>
            <xdr:cNvPr id="3387" name="Check Box 315" hidden="1">
              <a:extLst>
                <a:ext uri="{63B3BB69-23CF-44E3-9099-C40C66FF867C}">
                  <a14:compatExt spid="_x0000_s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196</xdr:row>
          <xdr:rowOff>9525</xdr:rowOff>
        </xdr:from>
        <xdr:to>
          <xdr:col>0</xdr:col>
          <xdr:colOff>361950</xdr:colOff>
          <xdr:row>197</xdr:row>
          <xdr:rowOff>0</xdr:rowOff>
        </xdr:to>
        <xdr:sp macro="" textlink="">
          <xdr:nvSpPr>
            <xdr:cNvPr id="3388" name="Check Box 316" hidden="1">
              <a:extLst>
                <a:ext uri="{63B3BB69-23CF-44E3-9099-C40C66FF867C}">
                  <a14:compatExt spid="_x0000_s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197</xdr:row>
          <xdr:rowOff>9525</xdr:rowOff>
        </xdr:from>
        <xdr:to>
          <xdr:col>0</xdr:col>
          <xdr:colOff>361950</xdr:colOff>
          <xdr:row>198</xdr:row>
          <xdr:rowOff>0</xdr:rowOff>
        </xdr:to>
        <xdr:sp macro="" textlink="">
          <xdr:nvSpPr>
            <xdr:cNvPr id="3389" name="Check Box 317" hidden="1">
              <a:extLst>
                <a:ext uri="{63B3BB69-23CF-44E3-9099-C40C66FF867C}">
                  <a14:compatExt spid="_x0000_s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198</xdr:row>
          <xdr:rowOff>9525</xdr:rowOff>
        </xdr:from>
        <xdr:to>
          <xdr:col>0</xdr:col>
          <xdr:colOff>361950</xdr:colOff>
          <xdr:row>199</xdr:row>
          <xdr:rowOff>0</xdr:rowOff>
        </xdr:to>
        <xdr:sp macro="" textlink="">
          <xdr:nvSpPr>
            <xdr:cNvPr id="3390" name="Check Box 318" hidden="1">
              <a:extLst>
                <a:ext uri="{63B3BB69-23CF-44E3-9099-C40C66FF867C}">
                  <a14:compatExt spid="_x0000_s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198</xdr:row>
          <xdr:rowOff>9525</xdr:rowOff>
        </xdr:from>
        <xdr:to>
          <xdr:col>0</xdr:col>
          <xdr:colOff>361950</xdr:colOff>
          <xdr:row>199</xdr:row>
          <xdr:rowOff>0</xdr:rowOff>
        </xdr:to>
        <xdr:sp macro="" textlink="">
          <xdr:nvSpPr>
            <xdr:cNvPr id="3391" name="Check Box 319" hidden="1">
              <a:extLst>
                <a:ext uri="{63B3BB69-23CF-44E3-9099-C40C66FF867C}">
                  <a14:compatExt spid="_x0000_s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9525</xdr:rowOff>
        </xdr:from>
        <xdr:to>
          <xdr:col>0</xdr:col>
          <xdr:colOff>361950</xdr:colOff>
          <xdr:row>200</xdr:row>
          <xdr:rowOff>0</xdr:rowOff>
        </xdr:to>
        <xdr:sp macro="" textlink="">
          <xdr:nvSpPr>
            <xdr:cNvPr id="3392" name="Check Box 320" hidden="1">
              <a:extLst>
                <a:ext uri="{63B3BB69-23CF-44E3-9099-C40C66FF867C}">
                  <a14:compatExt spid="_x0000_s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199</xdr:row>
          <xdr:rowOff>9525</xdr:rowOff>
        </xdr:from>
        <xdr:to>
          <xdr:col>0</xdr:col>
          <xdr:colOff>361950</xdr:colOff>
          <xdr:row>200</xdr:row>
          <xdr:rowOff>0</xdr:rowOff>
        </xdr:to>
        <xdr:sp macro="" textlink="">
          <xdr:nvSpPr>
            <xdr:cNvPr id="3393" name="Check Box 321" hidden="1">
              <a:extLst>
                <a:ext uri="{63B3BB69-23CF-44E3-9099-C40C66FF867C}">
                  <a14:compatExt spid="_x0000_s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200</xdr:row>
          <xdr:rowOff>9525</xdr:rowOff>
        </xdr:from>
        <xdr:to>
          <xdr:col>0</xdr:col>
          <xdr:colOff>361950</xdr:colOff>
          <xdr:row>201</xdr:row>
          <xdr:rowOff>0</xdr:rowOff>
        </xdr:to>
        <xdr:sp macro="" textlink="">
          <xdr:nvSpPr>
            <xdr:cNvPr id="3394" name="Check Box 322" hidden="1">
              <a:extLst>
                <a:ext uri="{63B3BB69-23CF-44E3-9099-C40C66FF867C}">
                  <a14:compatExt spid="_x0000_s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200</xdr:row>
          <xdr:rowOff>9525</xdr:rowOff>
        </xdr:from>
        <xdr:to>
          <xdr:col>0</xdr:col>
          <xdr:colOff>361950</xdr:colOff>
          <xdr:row>201</xdr:row>
          <xdr:rowOff>0</xdr:rowOff>
        </xdr:to>
        <xdr:sp macro="" textlink="">
          <xdr:nvSpPr>
            <xdr:cNvPr id="3395" name="Check Box 323" hidden="1">
              <a:extLst>
                <a:ext uri="{63B3BB69-23CF-44E3-9099-C40C66FF867C}">
                  <a14:compatExt spid="_x0000_s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201</xdr:row>
          <xdr:rowOff>9525</xdr:rowOff>
        </xdr:from>
        <xdr:to>
          <xdr:col>0</xdr:col>
          <xdr:colOff>361950</xdr:colOff>
          <xdr:row>202</xdr:row>
          <xdr:rowOff>0</xdr:rowOff>
        </xdr:to>
        <xdr:sp macro="" textlink="">
          <xdr:nvSpPr>
            <xdr:cNvPr id="3396" name="Check Box 324" hidden="1">
              <a:extLst>
                <a:ext uri="{63B3BB69-23CF-44E3-9099-C40C66FF867C}">
                  <a14:compatExt spid="_x0000_s3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201</xdr:row>
          <xdr:rowOff>9525</xdr:rowOff>
        </xdr:from>
        <xdr:to>
          <xdr:col>0</xdr:col>
          <xdr:colOff>361950</xdr:colOff>
          <xdr:row>202</xdr:row>
          <xdr:rowOff>0</xdr:rowOff>
        </xdr:to>
        <xdr:sp macro="" textlink="">
          <xdr:nvSpPr>
            <xdr:cNvPr id="3397" name="Check Box 325" hidden="1">
              <a:extLst>
                <a:ext uri="{63B3BB69-23CF-44E3-9099-C40C66FF867C}">
                  <a14:compatExt spid="_x0000_s3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202</xdr:row>
          <xdr:rowOff>9525</xdr:rowOff>
        </xdr:from>
        <xdr:to>
          <xdr:col>0</xdr:col>
          <xdr:colOff>361950</xdr:colOff>
          <xdr:row>203</xdr:row>
          <xdr:rowOff>0</xdr:rowOff>
        </xdr:to>
        <xdr:sp macro="" textlink="">
          <xdr:nvSpPr>
            <xdr:cNvPr id="3398" name="Check Box 326" hidden="1">
              <a:extLst>
                <a:ext uri="{63B3BB69-23CF-44E3-9099-C40C66FF867C}">
                  <a14:compatExt spid="_x0000_s3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202</xdr:row>
          <xdr:rowOff>9525</xdr:rowOff>
        </xdr:from>
        <xdr:to>
          <xdr:col>0</xdr:col>
          <xdr:colOff>361950</xdr:colOff>
          <xdr:row>203</xdr:row>
          <xdr:rowOff>0</xdr:rowOff>
        </xdr:to>
        <xdr:sp macro="" textlink="">
          <xdr:nvSpPr>
            <xdr:cNvPr id="3399" name="Check Box 327" hidden="1">
              <a:extLst>
                <a:ext uri="{63B3BB69-23CF-44E3-9099-C40C66FF867C}">
                  <a14:compatExt spid="_x0000_s3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203</xdr:row>
          <xdr:rowOff>9525</xdr:rowOff>
        </xdr:from>
        <xdr:to>
          <xdr:col>0</xdr:col>
          <xdr:colOff>361950</xdr:colOff>
          <xdr:row>204</xdr:row>
          <xdr:rowOff>0</xdr:rowOff>
        </xdr:to>
        <xdr:sp macro="" textlink="">
          <xdr:nvSpPr>
            <xdr:cNvPr id="3400" name="Check Box 328" hidden="1">
              <a:extLst>
                <a:ext uri="{63B3BB69-23CF-44E3-9099-C40C66FF867C}">
                  <a14:compatExt spid="_x0000_s3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203</xdr:row>
          <xdr:rowOff>9525</xdr:rowOff>
        </xdr:from>
        <xdr:to>
          <xdr:col>0</xdr:col>
          <xdr:colOff>361950</xdr:colOff>
          <xdr:row>204</xdr:row>
          <xdr:rowOff>0</xdr:rowOff>
        </xdr:to>
        <xdr:sp macro="" textlink="">
          <xdr:nvSpPr>
            <xdr:cNvPr id="3401" name="Check Box 329" hidden="1">
              <a:extLst>
                <a:ext uri="{63B3BB69-23CF-44E3-9099-C40C66FF867C}">
                  <a14:compatExt spid="_x0000_s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204</xdr:row>
          <xdr:rowOff>9525</xdr:rowOff>
        </xdr:from>
        <xdr:to>
          <xdr:col>0</xdr:col>
          <xdr:colOff>361950</xdr:colOff>
          <xdr:row>205</xdr:row>
          <xdr:rowOff>0</xdr:rowOff>
        </xdr:to>
        <xdr:sp macro="" textlink="">
          <xdr:nvSpPr>
            <xdr:cNvPr id="3402" name="Check Box 330" hidden="1">
              <a:extLst>
                <a:ext uri="{63B3BB69-23CF-44E3-9099-C40C66FF867C}">
                  <a14:compatExt spid="_x0000_s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204</xdr:row>
          <xdr:rowOff>9525</xdr:rowOff>
        </xdr:from>
        <xdr:to>
          <xdr:col>0</xdr:col>
          <xdr:colOff>361950</xdr:colOff>
          <xdr:row>205</xdr:row>
          <xdr:rowOff>0</xdr:rowOff>
        </xdr:to>
        <xdr:sp macro="" textlink="">
          <xdr:nvSpPr>
            <xdr:cNvPr id="3403" name="Check Box 331" hidden="1">
              <a:extLst>
                <a:ext uri="{63B3BB69-23CF-44E3-9099-C40C66FF867C}">
                  <a14:compatExt spid="_x0000_s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205</xdr:row>
          <xdr:rowOff>9525</xdr:rowOff>
        </xdr:from>
        <xdr:to>
          <xdr:col>0</xdr:col>
          <xdr:colOff>361950</xdr:colOff>
          <xdr:row>206</xdr:row>
          <xdr:rowOff>0</xdr:rowOff>
        </xdr:to>
        <xdr:sp macro="" textlink="">
          <xdr:nvSpPr>
            <xdr:cNvPr id="3404" name="Check Box 332" hidden="1">
              <a:extLst>
                <a:ext uri="{63B3BB69-23CF-44E3-9099-C40C66FF867C}">
                  <a14:compatExt spid="_x0000_s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205</xdr:row>
          <xdr:rowOff>9525</xdr:rowOff>
        </xdr:from>
        <xdr:to>
          <xdr:col>0</xdr:col>
          <xdr:colOff>361950</xdr:colOff>
          <xdr:row>206</xdr:row>
          <xdr:rowOff>0</xdr:rowOff>
        </xdr:to>
        <xdr:sp macro="" textlink="">
          <xdr:nvSpPr>
            <xdr:cNvPr id="3405" name="Check Box 333" hidden="1">
              <a:extLst>
                <a:ext uri="{63B3BB69-23CF-44E3-9099-C40C66FF867C}">
                  <a14:compatExt spid="_x0000_s3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206</xdr:row>
          <xdr:rowOff>9525</xdr:rowOff>
        </xdr:from>
        <xdr:to>
          <xdr:col>0</xdr:col>
          <xdr:colOff>361950</xdr:colOff>
          <xdr:row>207</xdr:row>
          <xdr:rowOff>0</xdr:rowOff>
        </xdr:to>
        <xdr:sp macro="" textlink="">
          <xdr:nvSpPr>
            <xdr:cNvPr id="3406" name="Check Box 334" hidden="1">
              <a:extLst>
                <a:ext uri="{63B3BB69-23CF-44E3-9099-C40C66FF867C}">
                  <a14:compatExt spid="_x0000_s3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206</xdr:row>
          <xdr:rowOff>9525</xdr:rowOff>
        </xdr:from>
        <xdr:to>
          <xdr:col>0</xdr:col>
          <xdr:colOff>361950</xdr:colOff>
          <xdr:row>207</xdr:row>
          <xdr:rowOff>0</xdr:rowOff>
        </xdr:to>
        <xdr:sp macro="" textlink="">
          <xdr:nvSpPr>
            <xdr:cNvPr id="3407" name="Check Box 335" hidden="1">
              <a:extLst>
                <a:ext uri="{63B3BB69-23CF-44E3-9099-C40C66FF867C}">
                  <a14:compatExt spid="_x0000_s3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207</xdr:row>
          <xdr:rowOff>9525</xdr:rowOff>
        </xdr:from>
        <xdr:to>
          <xdr:col>0</xdr:col>
          <xdr:colOff>361950</xdr:colOff>
          <xdr:row>208</xdr:row>
          <xdr:rowOff>0</xdr:rowOff>
        </xdr:to>
        <xdr:sp macro="" textlink="">
          <xdr:nvSpPr>
            <xdr:cNvPr id="3408" name="Check Box 336" hidden="1">
              <a:extLst>
                <a:ext uri="{63B3BB69-23CF-44E3-9099-C40C66FF867C}">
                  <a14:compatExt spid="_x0000_s3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207</xdr:row>
          <xdr:rowOff>9525</xdr:rowOff>
        </xdr:from>
        <xdr:to>
          <xdr:col>0</xdr:col>
          <xdr:colOff>361950</xdr:colOff>
          <xdr:row>208</xdr:row>
          <xdr:rowOff>0</xdr:rowOff>
        </xdr:to>
        <xdr:sp macro="" textlink="">
          <xdr:nvSpPr>
            <xdr:cNvPr id="3409" name="Check Box 337" hidden="1">
              <a:extLst>
                <a:ext uri="{63B3BB69-23CF-44E3-9099-C40C66FF867C}">
                  <a14:compatExt spid="_x0000_s3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209</xdr:row>
          <xdr:rowOff>9525</xdr:rowOff>
        </xdr:from>
        <xdr:to>
          <xdr:col>0</xdr:col>
          <xdr:colOff>361950</xdr:colOff>
          <xdr:row>210</xdr:row>
          <xdr:rowOff>0</xdr:rowOff>
        </xdr:to>
        <xdr:sp macro="" textlink="">
          <xdr:nvSpPr>
            <xdr:cNvPr id="3410" name="Check Box 338" hidden="1">
              <a:extLst>
                <a:ext uri="{63B3BB69-23CF-44E3-9099-C40C66FF867C}">
                  <a14:compatExt spid="_x0000_s3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210</xdr:row>
          <xdr:rowOff>9525</xdr:rowOff>
        </xdr:from>
        <xdr:to>
          <xdr:col>0</xdr:col>
          <xdr:colOff>361950</xdr:colOff>
          <xdr:row>211</xdr:row>
          <xdr:rowOff>0</xdr:rowOff>
        </xdr:to>
        <xdr:sp macro="" textlink="">
          <xdr:nvSpPr>
            <xdr:cNvPr id="3411" name="Check Box 339" hidden="1">
              <a:extLst>
                <a:ext uri="{63B3BB69-23CF-44E3-9099-C40C66FF867C}">
                  <a14:compatExt spid="_x0000_s3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211</xdr:row>
          <xdr:rowOff>9525</xdr:rowOff>
        </xdr:from>
        <xdr:to>
          <xdr:col>0</xdr:col>
          <xdr:colOff>361950</xdr:colOff>
          <xdr:row>212</xdr:row>
          <xdr:rowOff>0</xdr:rowOff>
        </xdr:to>
        <xdr:sp macro="" textlink="">
          <xdr:nvSpPr>
            <xdr:cNvPr id="3412" name="Check Box 340" hidden="1">
              <a:extLst>
                <a:ext uri="{63B3BB69-23CF-44E3-9099-C40C66FF867C}">
                  <a14:compatExt spid="_x0000_s3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212</xdr:row>
          <xdr:rowOff>9525</xdr:rowOff>
        </xdr:from>
        <xdr:to>
          <xdr:col>0</xdr:col>
          <xdr:colOff>361950</xdr:colOff>
          <xdr:row>213</xdr:row>
          <xdr:rowOff>0</xdr:rowOff>
        </xdr:to>
        <xdr:sp macro="" textlink="">
          <xdr:nvSpPr>
            <xdr:cNvPr id="3413" name="Check Box 341" hidden="1">
              <a:extLst>
                <a:ext uri="{63B3BB69-23CF-44E3-9099-C40C66FF867C}">
                  <a14:compatExt spid="_x0000_s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213</xdr:row>
          <xdr:rowOff>9525</xdr:rowOff>
        </xdr:from>
        <xdr:to>
          <xdr:col>0</xdr:col>
          <xdr:colOff>361950</xdr:colOff>
          <xdr:row>214</xdr:row>
          <xdr:rowOff>0</xdr:rowOff>
        </xdr:to>
        <xdr:sp macro="" textlink="">
          <xdr:nvSpPr>
            <xdr:cNvPr id="3414" name="Check Box 342" hidden="1">
              <a:extLst>
                <a:ext uri="{63B3BB69-23CF-44E3-9099-C40C66FF867C}">
                  <a14:compatExt spid="_x0000_s3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214</xdr:row>
          <xdr:rowOff>9525</xdr:rowOff>
        </xdr:from>
        <xdr:to>
          <xdr:col>0</xdr:col>
          <xdr:colOff>361950</xdr:colOff>
          <xdr:row>215</xdr:row>
          <xdr:rowOff>0</xdr:rowOff>
        </xdr:to>
        <xdr:sp macro="" textlink="">
          <xdr:nvSpPr>
            <xdr:cNvPr id="3415" name="Check Box 343" hidden="1">
              <a:extLst>
                <a:ext uri="{63B3BB69-23CF-44E3-9099-C40C66FF867C}">
                  <a14:compatExt spid="_x0000_s3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215</xdr:row>
          <xdr:rowOff>9525</xdr:rowOff>
        </xdr:from>
        <xdr:to>
          <xdr:col>0</xdr:col>
          <xdr:colOff>361950</xdr:colOff>
          <xdr:row>216</xdr:row>
          <xdr:rowOff>0</xdr:rowOff>
        </xdr:to>
        <xdr:sp macro="" textlink="">
          <xdr:nvSpPr>
            <xdr:cNvPr id="3416" name="Check Box 344" hidden="1">
              <a:extLst>
                <a:ext uri="{63B3BB69-23CF-44E3-9099-C40C66FF867C}">
                  <a14:compatExt spid="_x0000_s3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216</xdr:row>
          <xdr:rowOff>9525</xdr:rowOff>
        </xdr:from>
        <xdr:to>
          <xdr:col>0</xdr:col>
          <xdr:colOff>361950</xdr:colOff>
          <xdr:row>217</xdr:row>
          <xdr:rowOff>0</xdr:rowOff>
        </xdr:to>
        <xdr:sp macro="" textlink="">
          <xdr:nvSpPr>
            <xdr:cNvPr id="3417" name="Check Box 345" hidden="1">
              <a:extLst>
                <a:ext uri="{63B3BB69-23CF-44E3-9099-C40C66FF867C}">
                  <a14:compatExt spid="_x0000_s3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217</xdr:row>
          <xdr:rowOff>9525</xdr:rowOff>
        </xdr:from>
        <xdr:to>
          <xdr:col>0</xdr:col>
          <xdr:colOff>361950</xdr:colOff>
          <xdr:row>218</xdr:row>
          <xdr:rowOff>0</xdr:rowOff>
        </xdr:to>
        <xdr:sp macro="" textlink="">
          <xdr:nvSpPr>
            <xdr:cNvPr id="3418" name="Check Box 346" hidden="1">
              <a:extLst>
                <a:ext uri="{63B3BB69-23CF-44E3-9099-C40C66FF867C}">
                  <a14:compatExt spid="_x0000_s3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218</xdr:row>
          <xdr:rowOff>9525</xdr:rowOff>
        </xdr:from>
        <xdr:to>
          <xdr:col>0</xdr:col>
          <xdr:colOff>361950</xdr:colOff>
          <xdr:row>219</xdr:row>
          <xdr:rowOff>0</xdr:rowOff>
        </xdr:to>
        <xdr:sp macro="" textlink="">
          <xdr:nvSpPr>
            <xdr:cNvPr id="3419" name="Check Box 347" hidden="1">
              <a:extLst>
                <a:ext uri="{63B3BB69-23CF-44E3-9099-C40C66FF867C}">
                  <a14:compatExt spid="_x0000_s3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218</xdr:row>
          <xdr:rowOff>9525</xdr:rowOff>
        </xdr:from>
        <xdr:to>
          <xdr:col>0</xdr:col>
          <xdr:colOff>361950</xdr:colOff>
          <xdr:row>219</xdr:row>
          <xdr:rowOff>0</xdr:rowOff>
        </xdr:to>
        <xdr:sp macro="" textlink="">
          <xdr:nvSpPr>
            <xdr:cNvPr id="3420" name="Check Box 348" hidden="1">
              <a:extLst>
                <a:ext uri="{63B3BB69-23CF-44E3-9099-C40C66FF867C}">
                  <a14:compatExt spid="_x0000_s3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219</xdr:row>
          <xdr:rowOff>9525</xdr:rowOff>
        </xdr:from>
        <xdr:to>
          <xdr:col>0</xdr:col>
          <xdr:colOff>361950</xdr:colOff>
          <xdr:row>220</xdr:row>
          <xdr:rowOff>0</xdr:rowOff>
        </xdr:to>
        <xdr:sp macro="" textlink="">
          <xdr:nvSpPr>
            <xdr:cNvPr id="3421" name="Check Box 349" hidden="1">
              <a:extLst>
                <a:ext uri="{63B3BB69-23CF-44E3-9099-C40C66FF867C}">
                  <a14:compatExt spid="_x0000_s3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219</xdr:row>
          <xdr:rowOff>9525</xdr:rowOff>
        </xdr:from>
        <xdr:to>
          <xdr:col>0</xdr:col>
          <xdr:colOff>361950</xdr:colOff>
          <xdr:row>220</xdr:row>
          <xdr:rowOff>0</xdr:rowOff>
        </xdr:to>
        <xdr:sp macro="" textlink="">
          <xdr:nvSpPr>
            <xdr:cNvPr id="3422" name="Check Box 350" hidden="1">
              <a:extLst>
                <a:ext uri="{63B3BB69-23CF-44E3-9099-C40C66FF867C}">
                  <a14:compatExt spid="_x0000_s3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220</xdr:row>
          <xdr:rowOff>9525</xdr:rowOff>
        </xdr:from>
        <xdr:to>
          <xdr:col>0</xdr:col>
          <xdr:colOff>361950</xdr:colOff>
          <xdr:row>221</xdr:row>
          <xdr:rowOff>0</xdr:rowOff>
        </xdr:to>
        <xdr:sp macro="" textlink="">
          <xdr:nvSpPr>
            <xdr:cNvPr id="3423" name="Check Box 351" hidden="1">
              <a:extLst>
                <a:ext uri="{63B3BB69-23CF-44E3-9099-C40C66FF867C}">
                  <a14:compatExt spid="_x0000_s3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220</xdr:row>
          <xdr:rowOff>9525</xdr:rowOff>
        </xdr:from>
        <xdr:to>
          <xdr:col>0</xdr:col>
          <xdr:colOff>361950</xdr:colOff>
          <xdr:row>221</xdr:row>
          <xdr:rowOff>0</xdr:rowOff>
        </xdr:to>
        <xdr:sp macro="" textlink="">
          <xdr:nvSpPr>
            <xdr:cNvPr id="3424" name="Check Box 352" hidden="1">
              <a:extLst>
                <a:ext uri="{63B3BB69-23CF-44E3-9099-C40C66FF867C}">
                  <a14:compatExt spid="_x0000_s3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9525</xdr:rowOff>
        </xdr:from>
        <xdr:to>
          <xdr:col>0</xdr:col>
          <xdr:colOff>361950</xdr:colOff>
          <xdr:row>222</xdr:row>
          <xdr:rowOff>0</xdr:rowOff>
        </xdr:to>
        <xdr:sp macro="" textlink="">
          <xdr:nvSpPr>
            <xdr:cNvPr id="3425" name="Check Box 353" hidden="1">
              <a:extLst>
                <a:ext uri="{63B3BB69-23CF-44E3-9099-C40C66FF867C}">
                  <a14:compatExt spid="_x0000_s3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221</xdr:row>
          <xdr:rowOff>9525</xdr:rowOff>
        </xdr:from>
        <xdr:to>
          <xdr:col>0</xdr:col>
          <xdr:colOff>361950</xdr:colOff>
          <xdr:row>222</xdr:row>
          <xdr:rowOff>0</xdr:rowOff>
        </xdr:to>
        <xdr:sp macro="" textlink="">
          <xdr:nvSpPr>
            <xdr:cNvPr id="3426" name="Check Box 354" hidden="1">
              <a:extLst>
                <a:ext uri="{63B3BB69-23CF-44E3-9099-C40C66FF867C}">
                  <a14:compatExt spid="_x0000_s3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222</xdr:row>
          <xdr:rowOff>9525</xdr:rowOff>
        </xdr:from>
        <xdr:to>
          <xdr:col>0</xdr:col>
          <xdr:colOff>361950</xdr:colOff>
          <xdr:row>223</xdr:row>
          <xdr:rowOff>0</xdr:rowOff>
        </xdr:to>
        <xdr:sp macro="" textlink="">
          <xdr:nvSpPr>
            <xdr:cNvPr id="3427" name="Check Box 355" hidden="1">
              <a:extLst>
                <a:ext uri="{63B3BB69-23CF-44E3-9099-C40C66FF867C}">
                  <a14:compatExt spid="_x0000_s3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222</xdr:row>
          <xdr:rowOff>9525</xdr:rowOff>
        </xdr:from>
        <xdr:to>
          <xdr:col>0</xdr:col>
          <xdr:colOff>361950</xdr:colOff>
          <xdr:row>223</xdr:row>
          <xdr:rowOff>0</xdr:rowOff>
        </xdr:to>
        <xdr:sp macro="" textlink="">
          <xdr:nvSpPr>
            <xdr:cNvPr id="3428" name="Check Box 356" hidden="1">
              <a:extLst>
                <a:ext uri="{63B3BB69-23CF-44E3-9099-C40C66FF867C}">
                  <a14:compatExt spid="_x0000_s3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118</xdr:row>
          <xdr:rowOff>9525</xdr:rowOff>
        </xdr:from>
        <xdr:to>
          <xdr:col>0</xdr:col>
          <xdr:colOff>361950</xdr:colOff>
          <xdr:row>118</xdr:row>
          <xdr:rowOff>228600</xdr:rowOff>
        </xdr:to>
        <xdr:sp macro="" textlink="">
          <xdr:nvSpPr>
            <xdr:cNvPr id="3429" name="Check Box 357" hidden="1">
              <a:extLst>
                <a:ext uri="{63B3BB69-23CF-44E3-9099-C40C66FF867C}">
                  <a14:compatExt spid="_x0000_s3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13</xdr:row>
          <xdr:rowOff>0</xdr:rowOff>
        </xdr:from>
        <xdr:to>
          <xdr:col>0</xdr:col>
          <xdr:colOff>361950</xdr:colOff>
          <xdr:row>13</xdr:row>
          <xdr:rowOff>219075</xdr:rowOff>
        </xdr:to>
        <xdr:sp macro="" textlink="">
          <xdr:nvSpPr>
            <xdr:cNvPr id="3430" name="Check Box 358" hidden="1">
              <a:extLst>
                <a:ext uri="{63B3BB69-23CF-44E3-9099-C40C66FF867C}">
                  <a14:compatExt spid="_x0000_s3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14</xdr:row>
          <xdr:rowOff>9525</xdr:rowOff>
        </xdr:from>
        <xdr:to>
          <xdr:col>0</xdr:col>
          <xdr:colOff>361950</xdr:colOff>
          <xdr:row>14</xdr:row>
          <xdr:rowOff>285750</xdr:rowOff>
        </xdr:to>
        <xdr:sp macro="" textlink="">
          <xdr:nvSpPr>
            <xdr:cNvPr id="3431" name="Check Box 359" hidden="1">
              <a:extLst>
                <a:ext uri="{63B3BB69-23CF-44E3-9099-C40C66FF867C}">
                  <a14:compatExt spid="_x0000_s3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15</xdr:row>
          <xdr:rowOff>9525</xdr:rowOff>
        </xdr:from>
        <xdr:to>
          <xdr:col>0</xdr:col>
          <xdr:colOff>361950</xdr:colOff>
          <xdr:row>15</xdr:row>
          <xdr:rowOff>228600</xdr:rowOff>
        </xdr:to>
        <xdr:sp macro="" textlink="">
          <xdr:nvSpPr>
            <xdr:cNvPr id="3432" name="Check Box 360" hidden="1">
              <a:extLst>
                <a:ext uri="{63B3BB69-23CF-44E3-9099-C40C66FF867C}">
                  <a14:compatExt spid="_x0000_s3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9525</xdr:rowOff>
        </xdr:from>
        <xdr:to>
          <xdr:col>0</xdr:col>
          <xdr:colOff>361950</xdr:colOff>
          <xdr:row>16</xdr:row>
          <xdr:rowOff>285750</xdr:rowOff>
        </xdr:to>
        <xdr:sp macro="" textlink="">
          <xdr:nvSpPr>
            <xdr:cNvPr id="3433" name="Check Box 361" hidden="1">
              <a:extLst>
                <a:ext uri="{63B3BB69-23CF-44E3-9099-C40C66FF867C}">
                  <a14:compatExt spid="_x0000_s3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18</xdr:row>
          <xdr:rowOff>9525</xdr:rowOff>
        </xdr:from>
        <xdr:to>
          <xdr:col>0</xdr:col>
          <xdr:colOff>361950</xdr:colOff>
          <xdr:row>18</xdr:row>
          <xdr:rowOff>228600</xdr:rowOff>
        </xdr:to>
        <xdr:sp macro="" textlink="">
          <xdr:nvSpPr>
            <xdr:cNvPr id="3434" name="Check Box 362" hidden="1">
              <a:extLst>
                <a:ext uri="{63B3BB69-23CF-44E3-9099-C40C66FF867C}">
                  <a14:compatExt spid="_x0000_s3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9525</xdr:rowOff>
        </xdr:from>
        <xdr:to>
          <xdr:col>0</xdr:col>
          <xdr:colOff>361950</xdr:colOff>
          <xdr:row>20</xdr:row>
          <xdr:rowOff>228600</xdr:rowOff>
        </xdr:to>
        <xdr:sp macro="" textlink="">
          <xdr:nvSpPr>
            <xdr:cNvPr id="3435" name="Check Box 363" hidden="1">
              <a:extLst>
                <a:ext uri="{63B3BB69-23CF-44E3-9099-C40C66FF867C}">
                  <a14:compatExt spid="_x0000_s3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xdr:row>
          <xdr:rowOff>9525</xdr:rowOff>
        </xdr:from>
        <xdr:to>
          <xdr:col>0</xdr:col>
          <xdr:colOff>361950</xdr:colOff>
          <xdr:row>21</xdr:row>
          <xdr:rowOff>228600</xdr:rowOff>
        </xdr:to>
        <xdr:sp macro="" textlink="">
          <xdr:nvSpPr>
            <xdr:cNvPr id="3436" name="Check Box 364" hidden="1">
              <a:extLst>
                <a:ext uri="{63B3BB69-23CF-44E3-9099-C40C66FF867C}">
                  <a14:compatExt spid="_x0000_s3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9525</xdr:rowOff>
        </xdr:from>
        <xdr:to>
          <xdr:col>0</xdr:col>
          <xdr:colOff>361950</xdr:colOff>
          <xdr:row>28</xdr:row>
          <xdr:rowOff>295275</xdr:rowOff>
        </xdr:to>
        <xdr:sp macro="" textlink="">
          <xdr:nvSpPr>
            <xdr:cNvPr id="3437" name="Check Box 365" hidden="1">
              <a:extLst>
                <a:ext uri="{63B3BB69-23CF-44E3-9099-C40C66FF867C}">
                  <a14:compatExt spid="_x0000_s3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xdr:row>
          <xdr:rowOff>9525</xdr:rowOff>
        </xdr:from>
        <xdr:to>
          <xdr:col>0</xdr:col>
          <xdr:colOff>361950</xdr:colOff>
          <xdr:row>23</xdr:row>
          <xdr:rowOff>0</xdr:rowOff>
        </xdr:to>
        <xdr:sp macro="" textlink="">
          <xdr:nvSpPr>
            <xdr:cNvPr id="3438" name="Check Box 366" hidden="1">
              <a:extLst>
                <a:ext uri="{63B3BB69-23CF-44E3-9099-C40C66FF867C}">
                  <a14:compatExt spid="_x0000_s3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0</xdr:rowOff>
        </xdr:from>
        <xdr:to>
          <xdr:col>0</xdr:col>
          <xdr:colOff>361950</xdr:colOff>
          <xdr:row>50</xdr:row>
          <xdr:rowOff>276225</xdr:rowOff>
        </xdr:to>
        <xdr:sp macro="" textlink="">
          <xdr:nvSpPr>
            <xdr:cNvPr id="3439" name="Check Box 367" hidden="1">
              <a:extLst>
                <a:ext uri="{63B3BB69-23CF-44E3-9099-C40C66FF867C}">
                  <a14:compatExt spid="_x0000_s3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9525</xdr:rowOff>
        </xdr:from>
        <xdr:to>
          <xdr:col>0</xdr:col>
          <xdr:colOff>361950</xdr:colOff>
          <xdr:row>26</xdr:row>
          <xdr:rowOff>295275</xdr:rowOff>
        </xdr:to>
        <xdr:sp macro="" textlink="">
          <xdr:nvSpPr>
            <xdr:cNvPr id="3441" name="Check Box 369" hidden="1">
              <a:extLst>
                <a:ext uri="{63B3BB69-23CF-44E3-9099-C40C66FF867C}">
                  <a14:compatExt spid="_x0000_s3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361950</xdr:colOff>
          <xdr:row>27</xdr:row>
          <xdr:rowOff>295275</xdr:rowOff>
        </xdr:to>
        <xdr:sp macro="" textlink="">
          <xdr:nvSpPr>
            <xdr:cNvPr id="3444" name="Check Box 372" hidden="1">
              <a:extLst>
                <a:ext uri="{63B3BB69-23CF-44E3-9099-C40C66FF867C}">
                  <a14:compatExt spid="_x0000_s3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xdr:row>
          <xdr:rowOff>9525</xdr:rowOff>
        </xdr:from>
        <xdr:to>
          <xdr:col>0</xdr:col>
          <xdr:colOff>361950</xdr:colOff>
          <xdr:row>36</xdr:row>
          <xdr:rowOff>38100</xdr:rowOff>
        </xdr:to>
        <xdr:sp macro="" textlink="">
          <xdr:nvSpPr>
            <xdr:cNvPr id="3445" name="Check Box 373" hidden="1">
              <a:extLst>
                <a:ext uri="{63B3BB69-23CF-44E3-9099-C40C66FF867C}">
                  <a14:compatExt spid="_x0000_s3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35</xdr:row>
          <xdr:rowOff>0</xdr:rowOff>
        </xdr:from>
        <xdr:to>
          <xdr:col>0</xdr:col>
          <xdr:colOff>361950</xdr:colOff>
          <xdr:row>36</xdr:row>
          <xdr:rowOff>38100</xdr:rowOff>
        </xdr:to>
        <xdr:sp macro="" textlink="">
          <xdr:nvSpPr>
            <xdr:cNvPr id="3446" name="Check Box 374" hidden="1">
              <a:extLst>
                <a:ext uri="{63B3BB69-23CF-44E3-9099-C40C66FF867C}">
                  <a14:compatExt spid="_x0000_s3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36</xdr:row>
          <xdr:rowOff>9525</xdr:rowOff>
        </xdr:from>
        <xdr:to>
          <xdr:col>0</xdr:col>
          <xdr:colOff>361950</xdr:colOff>
          <xdr:row>37</xdr:row>
          <xdr:rowOff>38100</xdr:rowOff>
        </xdr:to>
        <xdr:sp macro="" textlink="">
          <xdr:nvSpPr>
            <xdr:cNvPr id="3447" name="Check Box 375" hidden="1">
              <a:extLst>
                <a:ext uri="{63B3BB69-23CF-44E3-9099-C40C66FF867C}">
                  <a14:compatExt spid="_x0000_s3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0</xdr:rowOff>
        </xdr:from>
        <xdr:to>
          <xdr:col>0</xdr:col>
          <xdr:colOff>361950</xdr:colOff>
          <xdr:row>37</xdr:row>
          <xdr:rowOff>228600</xdr:rowOff>
        </xdr:to>
        <xdr:sp macro="" textlink="">
          <xdr:nvSpPr>
            <xdr:cNvPr id="3448" name="Check Box 376" hidden="1">
              <a:extLst>
                <a:ext uri="{63B3BB69-23CF-44E3-9099-C40C66FF867C}">
                  <a14:compatExt spid="_x0000_s3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9525</xdr:rowOff>
        </xdr:from>
        <xdr:to>
          <xdr:col>0</xdr:col>
          <xdr:colOff>361950</xdr:colOff>
          <xdr:row>32</xdr:row>
          <xdr:rowOff>295275</xdr:rowOff>
        </xdr:to>
        <xdr:sp macro="" textlink="">
          <xdr:nvSpPr>
            <xdr:cNvPr id="3451" name="Check Box 379" hidden="1">
              <a:extLst>
                <a:ext uri="{63B3BB69-23CF-44E3-9099-C40C66FF867C}">
                  <a14:compatExt spid="_x0000_s3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361950</xdr:colOff>
          <xdr:row>27</xdr:row>
          <xdr:rowOff>295275</xdr:rowOff>
        </xdr:to>
        <xdr:sp macro="" textlink="">
          <xdr:nvSpPr>
            <xdr:cNvPr id="3452" name="Check Box 380" hidden="1">
              <a:extLst>
                <a:ext uri="{63B3BB69-23CF-44E3-9099-C40C66FF867C}">
                  <a14:compatExt spid="_x0000_s3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0</xdr:rowOff>
        </xdr:from>
        <xdr:to>
          <xdr:col>0</xdr:col>
          <xdr:colOff>361950</xdr:colOff>
          <xdr:row>27</xdr:row>
          <xdr:rowOff>295275</xdr:rowOff>
        </xdr:to>
        <xdr:sp macro="" textlink="">
          <xdr:nvSpPr>
            <xdr:cNvPr id="3453" name="Check Box 381" hidden="1">
              <a:extLst>
                <a:ext uri="{63B3BB69-23CF-44E3-9099-C40C66FF867C}">
                  <a14:compatExt spid="_x0000_s3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9525</xdr:rowOff>
        </xdr:from>
        <xdr:to>
          <xdr:col>0</xdr:col>
          <xdr:colOff>361950</xdr:colOff>
          <xdr:row>27</xdr:row>
          <xdr:rowOff>295275</xdr:rowOff>
        </xdr:to>
        <xdr:sp macro="" textlink="">
          <xdr:nvSpPr>
            <xdr:cNvPr id="3454" name="Check Box 382" hidden="1">
              <a:extLst>
                <a:ext uri="{63B3BB69-23CF-44E3-9099-C40C66FF867C}">
                  <a14:compatExt spid="_x0000_s3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9525</xdr:rowOff>
        </xdr:from>
        <xdr:to>
          <xdr:col>0</xdr:col>
          <xdr:colOff>361950</xdr:colOff>
          <xdr:row>51</xdr:row>
          <xdr:rowOff>0</xdr:rowOff>
        </xdr:to>
        <xdr:sp macro="" textlink="">
          <xdr:nvSpPr>
            <xdr:cNvPr id="3455" name="Check Box 383" hidden="1">
              <a:extLst>
                <a:ext uri="{63B3BB69-23CF-44E3-9099-C40C66FF867C}">
                  <a14:compatExt spid="_x0000_s3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39</xdr:row>
          <xdr:rowOff>0</xdr:rowOff>
        </xdr:from>
        <xdr:to>
          <xdr:col>0</xdr:col>
          <xdr:colOff>361950</xdr:colOff>
          <xdr:row>39</xdr:row>
          <xdr:rowOff>228600</xdr:rowOff>
        </xdr:to>
        <xdr:sp macro="" textlink="">
          <xdr:nvSpPr>
            <xdr:cNvPr id="3456" name="Check Box 384" hidden="1">
              <a:extLst>
                <a:ext uri="{63B3BB69-23CF-44E3-9099-C40C66FF867C}">
                  <a14:compatExt spid="_x0000_s3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0</xdr:rowOff>
        </xdr:from>
        <xdr:to>
          <xdr:col>0</xdr:col>
          <xdr:colOff>361950</xdr:colOff>
          <xdr:row>40</xdr:row>
          <xdr:rowOff>228600</xdr:rowOff>
        </xdr:to>
        <xdr:sp macro="" textlink="">
          <xdr:nvSpPr>
            <xdr:cNvPr id="3457" name="Check Box 385" hidden="1">
              <a:extLst>
                <a:ext uri="{63B3BB69-23CF-44E3-9099-C40C66FF867C}">
                  <a14:compatExt spid="_x0000_s3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41</xdr:row>
          <xdr:rowOff>0</xdr:rowOff>
        </xdr:from>
        <xdr:to>
          <xdr:col>0</xdr:col>
          <xdr:colOff>361950</xdr:colOff>
          <xdr:row>41</xdr:row>
          <xdr:rowOff>228600</xdr:rowOff>
        </xdr:to>
        <xdr:sp macro="" textlink="">
          <xdr:nvSpPr>
            <xdr:cNvPr id="3458" name="Check Box 386" hidden="1">
              <a:extLst>
                <a:ext uri="{63B3BB69-23CF-44E3-9099-C40C66FF867C}">
                  <a14:compatExt spid="_x0000_s3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0</xdr:rowOff>
        </xdr:from>
        <xdr:to>
          <xdr:col>0</xdr:col>
          <xdr:colOff>361950</xdr:colOff>
          <xdr:row>42</xdr:row>
          <xdr:rowOff>228600</xdr:rowOff>
        </xdr:to>
        <xdr:sp macro="" textlink="">
          <xdr:nvSpPr>
            <xdr:cNvPr id="3459" name="Check Box 387" hidden="1">
              <a:extLst>
                <a:ext uri="{63B3BB69-23CF-44E3-9099-C40C66FF867C}">
                  <a14:compatExt spid="_x0000_s3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109</xdr:row>
          <xdr:rowOff>0</xdr:rowOff>
        </xdr:from>
        <xdr:to>
          <xdr:col>0</xdr:col>
          <xdr:colOff>361950</xdr:colOff>
          <xdr:row>109</xdr:row>
          <xdr:rowOff>228600</xdr:rowOff>
        </xdr:to>
        <xdr:sp macro="" textlink="">
          <xdr:nvSpPr>
            <xdr:cNvPr id="3460" name="Check Box 388" hidden="1">
              <a:extLst>
                <a:ext uri="{63B3BB69-23CF-44E3-9099-C40C66FF867C}">
                  <a14:compatExt spid="_x0000_s3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0</xdr:col>
          <xdr:colOff>361950</xdr:colOff>
          <xdr:row>30</xdr:row>
          <xdr:rowOff>295275</xdr:rowOff>
        </xdr:to>
        <xdr:sp macro="" textlink="">
          <xdr:nvSpPr>
            <xdr:cNvPr id="3461" name="Check Box 389" hidden="1">
              <a:extLst>
                <a:ext uri="{63B3BB69-23CF-44E3-9099-C40C66FF867C}">
                  <a14:compatExt spid="_x0000_s3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228</xdr:row>
          <xdr:rowOff>9525</xdr:rowOff>
        </xdr:from>
        <xdr:to>
          <xdr:col>0</xdr:col>
          <xdr:colOff>361950</xdr:colOff>
          <xdr:row>229</xdr:row>
          <xdr:rowOff>0</xdr:rowOff>
        </xdr:to>
        <xdr:sp macro="" textlink="">
          <xdr:nvSpPr>
            <xdr:cNvPr id="3462" name="Check Box 390" hidden="1">
              <a:extLst>
                <a:ext uri="{63B3BB69-23CF-44E3-9099-C40C66FF867C}">
                  <a14:compatExt spid="_x0000_s3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229</xdr:row>
          <xdr:rowOff>9525</xdr:rowOff>
        </xdr:from>
        <xdr:to>
          <xdr:col>0</xdr:col>
          <xdr:colOff>361950</xdr:colOff>
          <xdr:row>230</xdr:row>
          <xdr:rowOff>0</xdr:rowOff>
        </xdr:to>
        <xdr:sp macro="" textlink="">
          <xdr:nvSpPr>
            <xdr:cNvPr id="3463" name="Check Box 391" hidden="1">
              <a:extLst>
                <a:ext uri="{63B3BB69-23CF-44E3-9099-C40C66FF867C}">
                  <a14:compatExt spid="_x0000_s3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230</xdr:row>
          <xdr:rowOff>9525</xdr:rowOff>
        </xdr:from>
        <xdr:to>
          <xdr:col>0</xdr:col>
          <xdr:colOff>361950</xdr:colOff>
          <xdr:row>231</xdr:row>
          <xdr:rowOff>0</xdr:rowOff>
        </xdr:to>
        <xdr:sp macro="" textlink="">
          <xdr:nvSpPr>
            <xdr:cNvPr id="3464" name="Check Box 392" hidden="1">
              <a:extLst>
                <a:ext uri="{63B3BB69-23CF-44E3-9099-C40C66FF867C}">
                  <a14:compatExt spid="_x0000_s3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231</xdr:row>
          <xdr:rowOff>9525</xdr:rowOff>
        </xdr:from>
        <xdr:to>
          <xdr:col>0</xdr:col>
          <xdr:colOff>361950</xdr:colOff>
          <xdr:row>232</xdr:row>
          <xdr:rowOff>0</xdr:rowOff>
        </xdr:to>
        <xdr:sp macro="" textlink="">
          <xdr:nvSpPr>
            <xdr:cNvPr id="3465" name="Check Box 393" hidden="1">
              <a:extLst>
                <a:ext uri="{63B3BB69-23CF-44E3-9099-C40C66FF867C}">
                  <a14:compatExt spid="_x0000_s3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232</xdr:row>
          <xdr:rowOff>9525</xdr:rowOff>
        </xdr:from>
        <xdr:to>
          <xdr:col>0</xdr:col>
          <xdr:colOff>361950</xdr:colOff>
          <xdr:row>233</xdr:row>
          <xdr:rowOff>0</xdr:rowOff>
        </xdr:to>
        <xdr:sp macro="" textlink="">
          <xdr:nvSpPr>
            <xdr:cNvPr id="3466" name="Check Box 394" hidden="1">
              <a:extLst>
                <a:ext uri="{63B3BB69-23CF-44E3-9099-C40C66FF867C}">
                  <a14:compatExt spid="_x0000_s3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233</xdr:row>
          <xdr:rowOff>9525</xdr:rowOff>
        </xdr:from>
        <xdr:to>
          <xdr:col>0</xdr:col>
          <xdr:colOff>361950</xdr:colOff>
          <xdr:row>233</xdr:row>
          <xdr:rowOff>295275</xdr:rowOff>
        </xdr:to>
        <xdr:sp macro="" textlink="">
          <xdr:nvSpPr>
            <xdr:cNvPr id="3467" name="Check Box 395" hidden="1">
              <a:extLst>
                <a:ext uri="{63B3BB69-23CF-44E3-9099-C40C66FF867C}">
                  <a14:compatExt spid="_x0000_s3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xdr:row>
          <xdr:rowOff>9525</xdr:rowOff>
        </xdr:from>
        <xdr:to>
          <xdr:col>0</xdr:col>
          <xdr:colOff>361950</xdr:colOff>
          <xdr:row>20</xdr:row>
          <xdr:rowOff>295275</xdr:rowOff>
        </xdr:to>
        <xdr:sp macro="" textlink="">
          <xdr:nvSpPr>
            <xdr:cNvPr id="3468" name="Check Box 396" hidden="1">
              <a:extLst>
                <a:ext uri="{63B3BB69-23CF-44E3-9099-C40C66FF867C}">
                  <a14:compatExt spid="_x0000_s3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0</xdr:rowOff>
        </xdr:from>
        <xdr:to>
          <xdr:col>0</xdr:col>
          <xdr:colOff>361950</xdr:colOff>
          <xdr:row>43</xdr:row>
          <xdr:rowOff>228600</xdr:rowOff>
        </xdr:to>
        <xdr:sp macro="" textlink="">
          <xdr:nvSpPr>
            <xdr:cNvPr id="3469" name="Check Box 397" hidden="1">
              <a:extLst>
                <a:ext uri="{63B3BB69-23CF-44E3-9099-C40C66FF867C}">
                  <a14:compatExt spid="_x0000_s3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44</xdr:row>
          <xdr:rowOff>0</xdr:rowOff>
        </xdr:from>
        <xdr:to>
          <xdr:col>0</xdr:col>
          <xdr:colOff>361950</xdr:colOff>
          <xdr:row>44</xdr:row>
          <xdr:rowOff>228600</xdr:rowOff>
        </xdr:to>
        <xdr:sp macro="" textlink="">
          <xdr:nvSpPr>
            <xdr:cNvPr id="3470" name="Check Box 398" hidden="1">
              <a:extLst>
                <a:ext uri="{63B3BB69-23CF-44E3-9099-C40C66FF867C}">
                  <a14:compatExt spid="_x0000_s3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0</xdr:rowOff>
        </xdr:from>
        <xdr:to>
          <xdr:col>0</xdr:col>
          <xdr:colOff>361950</xdr:colOff>
          <xdr:row>45</xdr:row>
          <xdr:rowOff>228600</xdr:rowOff>
        </xdr:to>
        <xdr:sp macro="" textlink="">
          <xdr:nvSpPr>
            <xdr:cNvPr id="3471" name="Check Box 399" hidden="1">
              <a:extLst>
                <a:ext uri="{63B3BB69-23CF-44E3-9099-C40C66FF867C}">
                  <a14:compatExt spid="_x0000_s3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47</xdr:row>
          <xdr:rowOff>0</xdr:rowOff>
        </xdr:from>
        <xdr:to>
          <xdr:col>0</xdr:col>
          <xdr:colOff>361950</xdr:colOff>
          <xdr:row>47</xdr:row>
          <xdr:rowOff>228600</xdr:rowOff>
        </xdr:to>
        <xdr:sp macro="" textlink="">
          <xdr:nvSpPr>
            <xdr:cNvPr id="3472" name="Check Box 400" hidden="1">
              <a:extLst>
                <a:ext uri="{63B3BB69-23CF-44E3-9099-C40C66FF867C}">
                  <a14:compatExt spid="_x0000_s3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46</xdr:row>
          <xdr:rowOff>0</xdr:rowOff>
        </xdr:from>
        <xdr:to>
          <xdr:col>0</xdr:col>
          <xdr:colOff>361950</xdr:colOff>
          <xdr:row>46</xdr:row>
          <xdr:rowOff>228600</xdr:rowOff>
        </xdr:to>
        <xdr:sp macro="" textlink="">
          <xdr:nvSpPr>
            <xdr:cNvPr id="3473" name="Check Box 401" hidden="1">
              <a:extLst>
                <a:ext uri="{63B3BB69-23CF-44E3-9099-C40C66FF867C}">
                  <a14:compatExt spid="_x0000_s3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0</xdr:rowOff>
        </xdr:from>
        <xdr:to>
          <xdr:col>0</xdr:col>
          <xdr:colOff>361950</xdr:colOff>
          <xdr:row>48</xdr:row>
          <xdr:rowOff>228600</xdr:rowOff>
        </xdr:to>
        <xdr:sp macro="" textlink="">
          <xdr:nvSpPr>
            <xdr:cNvPr id="3474" name="Check Box 402" hidden="1">
              <a:extLst>
                <a:ext uri="{63B3BB69-23CF-44E3-9099-C40C66FF867C}">
                  <a14:compatExt spid="_x0000_s3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56</xdr:row>
          <xdr:rowOff>0</xdr:rowOff>
        </xdr:from>
        <xdr:to>
          <xdr:col>0</xdr:col>
          <xdr:colOff>361950</xdr:colOff>
          <xdr:row>56</xdr:row>
          <xdr:rowOff>228600</xdr:rowOff>
        </xdr:to>
        <xdr:sp macro="" textlink="">
          <xdr:nvSpPr>
            <xdr:cNvPr id="3475" name="Check Box 403" hidden="1">
              <a:extLst>
                <a:ext uri="{63B3BB69-23CF-44E3-9099-C40C66FF867C}">
                  <a14:compatExt spid="_x0000_s3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57</xdr:row>
          <xdr:rowOff>0</xdr:rowOff>
        </xdr:from>
        <xdr:to>
          <xdr:col>0</xdr:col>
          <xdr:colOff>361950</xdr:colOff>
          <xdr:row>57</xdr:row>
          <xdr:rowOff>228600</xdr:rowOff>
        </xdr:to>
        <xdr:sp macro="" textlink="">
          <xdr:nvSpPr>
            <xdr:cNvPr id="3476" name="Check Box 404" hidden="1">
              <a:extLst>
                <a:ext uri="{63B3BB69-23CF-44E3-9099-C40C66FF867C}">
                  <a14:compatExt spid="_x0000_s3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60</xdr:row>
          <xdr:rowOff>0</xdr:rowOff>
        </xdr:from>
        <xdr:to>
          <xdr:col>0</xdr:col>
          <xdr:colOff>361950</xdr:colOff>
          <xdr:row>60</xdr:row>
          <xdr:rowOff>228600</xdr:rowOff>
        </xdr:to>
        <xdr:sp macro="" textlink="">
          <xdr:nvSpPr>
            <xdr:cNvPr id="3477" name="Check Box 405" hidden="1">
              <a:extLst>
                <a:ext uri="{63B3BB69-23CF-44E3-9099-C40C66FF867C}">
                  <a14:compatExt spid="_x0000_s3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58</xdr:row>
          <xdr:rowOff>0</xdr:rowOff>
        </xdr:from>
        <xdr:to>
          <xdr:col>0</xdr:col>
          <xdr:colOff>361950</xdr:colOff>
          <xdr:row>58</xdr:row>
          <xdr:rowOff>228600</xdr:rowOff>
        </xdr:to>
        <xdr:sp macro="" textlink="">
          <xdr:nvSpPr>
            <xdr:cNvPr id="3478" name="Check Box 406" hidden="1">
              <a:extLst>
                <a:ext uri="{63B3BB69-23CF-44E3-9099-C40C66FF867C}">
                  <a14:compatExt spid="_x0000_s3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0</xdr:rowOff>
        </xdr:from>
        <xdr:to>
          <xdr:col>0</xdr:col>
          <xdr:colOff>361950</xdr:colOff>
          <xdr:row>59</xdr:row>
          <xdr:rowOff>228600</xdr:rowOff>
        </xdr:to>
        <xdr:sp macro="" textlink="">
          <xdr:nvSpPr>
            <xdr:cNvPr id="3479" name="Check Box 407" hidden="1">
              <a:extLst>
                <a:ext uri="{63B3BB69-23CF-44E3-9099-C40C66FF867C}">
                  <a14:compatExt spid="_x0000_s3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0</xdr:rowOff>
        </xdr:from>
        <xdr:to>
          <xdr:col>0</xdr:col>
          <xdr:colOff>361950</xdr:colOff>
          <xdr:row>49</xdr:row>
          <xdr:rowOff>276225</xdr:rowOff>
        </xdr:to>
        <xdr:sp macro="" textlink="">
          <xdr:nvSpPr>
            <xdr:cNvPr id="3480" name="Check Box 408" hidden="1">
              <a:extLst>
                <a:ext uri="{63B3BB69-23CF-44E3-9099-C40C66FF867C}">
                  <a14:compatExt spid="_x0000_s3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0</xdr:rowOff>
        </xdr:from>
        <xdr:to>
          <xdr:col>0</xdr:col>
          <xdr:colOff>361950</xdr:colOff>
          <xdr:row>49</xdr:row>
          <xdr:rowOff>276225</xdr:rowOff>
        </xdr:to>
        <xdr:sp macro="" textlink="">
          <xdr:nvSpPr>
            <xdr:cNvPr id="3481" name="Check Box 409" hidden="1">
              <a:extLst>
                <a:ext uri="{63B3BB69-23CF-44E3-9099-C40C66FF867C}">
                  <a14:compatExt spid="_x0000_s3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0</xdr:rowOff>
        </xdr:from>
        <xdr:to>
          <xdr:col>0</xdr:col>
          <xdr:colOff>361950</xdr:colOff>
          <xdr:row>49</xdr:row>
          <xdr:rowOff>276225</xdr:rowOff>
        </xdr:to>
        <xdr:sp macro="" textlink="">
          <xdr:nvSpPr>
            <xdr:cNvPr id="3482" name="Check Box 410" hidden="1">
              <a:extLst>
                <a:ext uri="{63B3BB69-23CF-44E3-9099-C40C66FF867C}">
                  <a14:compatExt spid="_x0000_s3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9525</xdr:rowOff>
        </xdr:from>
        <xdr:to>
          <xdr:col>0</xdr:col>
          <xdr:colOff>361950</xdr:colOff>
          <xdr:row>49</xdr:row>
          <xdr:rowOff>295275</xdr:rowOff>
        </xdr:to>
        <xdr:sp macro="" textlink="">
          <xdr:nvSpPr>
            <xdr:cNvPr id="3483" name="Check Box 411" hidden="1">
              <a:extLst>
                <a:ext uri="{63B3BB69-23CF-44E3-9099-C40C66FF867C}">
                  <a14:compatExt spid="_x0000_s3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xdr:row>
          <xdr:rowOff>0</xdr:rowOff>
        </xdr:from>
        <xdr:to>
          <xdr:col>0</xdr:col>
          <xdr:colOff>361950</xdr:colOff>
          <xdr:row>51</xdr:row>
          <xdr:rowOff>276225</xdr:rowOff>
        </xdr:to>
        <xdr:sp macro="" textlink="">
          <xdr:nvSpPr>
            <xdr:cNvPr id="3484" name="Check Box 412" hidden="1">
              <a:extLst>
                <a:ext uri="{63B3BB69-23CF-44E3-9099-C40C66FF867C}">
                  <a14:compatExt spid="_x0000_s3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xdr:row>
          <xdr:rowOff>0</xdr:rowOff>
        </xdr:from>
        <xdr:to>
          <xdr:col>0</xdr:col>
          <xdr:colOff>361950</xdr:colOff>
          <xdr:row>51</xdr:row>
          <xdr:rowOff>276225</xdr:rowOff>
        </xdr:to>
        <xdr:sp macro="" textlink="">
          <xdr:nvSpPr>
            <xdr:cNvPr id="3485" name="Check Box 413" hidden="1">
              <a:extLst>
                <a:ext uri="{63B3BB69-23CF-44E3-9099-C40C66FF867C}">
                  <a14:compatExt spid="_x0000_s3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xdr:row>
          <xdr:rowOff>0</xdr:rowOff>
        </xdr:from>
        <xdr:to>
          <xdr:col>0</xdr:col>
          <xdr:colOff>361950</xdr:colOff>
          <xdr:row>51</xdr:row>
          <xdr:rowOff>276225</xdr:rowOff>
        </xdr:to>
        <xdr:sp macro="" textlink="">
          <xdr:nvSpPr>
            <xdr:cNvPr id="3486" name="Check Box 414" hidden="1">
              <a:extLst>
                <a:ext uri="{63B3BB69-23CF-44E3-9099-C40C66FF867C}">
                  <a14:compatExt spid="_x0000_s3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xdr:row>
          <xdr:rowOff>9525</xdr:rowOff>
        </xdr:from>
        <xdr:to>
          <xdr:col>0</xdr:col>
          <xdr:colOff>361950</xdr:colOff>
          <xdr:row>51</xdr:row>
          <xdr:rowOff>295275</xdr:rowOff>
        </xdr:to>
        <xdr:sp macro="" textlink="">
          <xdr:nvSpPr>
            <xdr:cNvPr id="3487" name="Check Box 415" hidden="1">
              <a:extLst>
                <a:ext uri="{63B3BB69-23CF-44E3-9099-C40C66FF867C}">
                  <a14:compatExt spid="_x0000_s3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0</xdr:rowOff>
        </xdr:from>
        <xdr:to>
          <xdr:col>0</xdr:col>
          <xdr:colOff>361950</xdr:colOff>
          <xdr:row>52</xdr:row>
          <xdr:rowOff>276225</xdr:rowOff>
        </xdr:to>
        <xdr:sp macro="" textlink="">
          <xdr:nvSpPr>
            <xdr:cNvPr id="3488" name="Check Box 416" hidden="1">
              <a:extLst>
                <a:ext uri="{63B3BB69-23CF-44E3-9099-C40C66FF867C}">
                  <a14:compatExt spid="_x0000_s3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0</xdr:rowOff>
        </xdr:from>
        <xdr:to>
          <xdr:col>0</xdr:col>
          <xdr:colOff>361950</xdr:colOff>
          <xdr:row>52</xdr:row>
          <xdr:rowOff>276225</xdr:rowOff>
        </xdr:to>
        <xdr:sp macro="" textlink="">
          <xdr:nvSpPr>
            <xdr:cNvPr id="3489" name="Check Box 417" hidden="1">
              <a:extLst>
                <a:ext uri="{63B3BB69-23CF-44E3-9099-C40C66FF867C}">
                  <a14:compatExt spid="_x0000_s3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0</xdr:rowOff>
        </xdr:from>
        <xdr:to>
          <xdr:col>0</xdr:col>
          <xdr:colOff>361950</xdr:colOff>
          <xdr:row>52</xdr:row>
          <xdr:rowOff>276225</xdr:rowOff>
        </xdr:to>
        <xdr:sp macro="" textlink="">
          <xdr:nvSpPr>
            <xdr:cNvPr id="3490" name="Check Box 418" hidden="1">
              <a:extLst>
                <a:ext uri="{63B3BB69-23CF-44E3-9099-C40C66FF867C}">
                  <a14:compatExt spid="_x0000_s3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9525</xdr:rowOff>
        </xdr:from>
        <xdr:to>
          <xdr:col>0</xdr:col>
          <xdr:colOff>361950</xdr:colOff>
          <xdr:row>52</xdr:row>
          <xdr:rowOff>295275</xdr:rowOff>
        </xdr:to>
        <xdr:sp macro="" textlink="">
          <xdr:nvSpPr>
            <xdr:cNvPr id="3491" name="Check Box 419" hidden="1">
              <a:extLst>
                <a:ext uri="{63B3BB69-23CF-44E3-9099-C40C66FF867C}">
                  <a14:compatExt spid="_x0000_s3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xdr:row>
          <xdr:rowOff>0</xdr:rowOff>
        </xdr:from>
        <xdr:to>
          <xdr:col>0</xdr:col>
          <xdr:colOff>361950</xdr:colOff>
          <xdr:row>53</xdr:row>
          <xdr:rowOff>276225</xdr:rowOff>
        </xdr:to>
        <xdr:sp macro="" textlink="">
          <xdr:nvSpPr>
            <xdr:cNvPr id="3492" name="Check Box 420" hidden="1">
              <a:extLst>
                <a:ext uri="{63B3BB69-23CF-44E3-9099-C40C66FF867C}">
                  <a14:compatExt spid="_x0000_s3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xdr:row>
          <xdr:rowOff>0</xdr:rowOff>
        </xdr:from>
        <xdr:to>
          <xdr:col>0</xdr:col>
          <xdr:colOff>361950</xdr:colOff>
          <xdr:row>53</xdr:row>
          <xdr:rowOff>276225</xdr:rowOff>
        </xdr:to>
        <xdr:sp macro="" textlink="">
          <xdr:nvSpPr>
            <xdr:cNvPr id="3493" name="Check Box 421" hidden="1">
              <a:extLst>
                <a:ext uri="{63B3BB69-23CF-44E3-9099-C40C66FF867C}">
                  <a14:compatExt spid="_x0000_s3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xdr:row>
          <xdr:rowOff>0</xdr:rowOff>
        </xdr:from>
        <xdr:to>
          <xdr:col>0</xdr:col>
          <xdr:colOff>361950</xdr:colOff>
          <xdr:row>53</xdr:row>
          <xdr:rowOff>276225</xdr:rowOff>
        </xdr:to>
        <xdr:sp macro="" textlink="">
          <xdr:nvSpPr>
            <xdr:cNvPr id="3494" name="Check Box 422" hidden="1">
              <a:extLst>
                <a:ext uri="{63B3BB69-23CF-44E3-9099-C40C66FF867C}">
                  <a14:compatExt spid="_x0000_s3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53</xdr:row>
          <xdr:rowOff>9525</xdr:rowOff>
        </xdr:from>
        <xdr:to>
          <xdr:col>0</xdr:col>
          <xdr:colOff>361950</xdr:colOff>
          <xdr:row>53</xdr:row>
          <xdr:rowOff>295275</xdr:rowOff>
        </xdr:to>
        <xdr:sp macro="" textlink="">
          <xdr:nvSpPr>
            <xdr:cNvPr id="3495" name="Check Box 423" hidden="1">
              <a:extLst>
                <a:ext uri="{63B3BB69-23CF-44E3-9099-C40C66FF867C}">
                  <a14:compatExt spid="_x0000_s3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54</xdr:row>
          <xdr:rowOff>0</xdr:rowOff>
        </xdr:from>
        <xdr:to>
          <xdr:col>0</xdr:col>
          <xdr:colOff>361950</xdr:colOff>
          <xdr:row>54</xdr:row>
          <xdr:rowOff>276225</xdr:rowOff>
        </xdr:to>
        <xdr:sp macro="" textlink="">
          <xdr:nvSpPr>
            <xdr:cNvPr id="3496" name="Check Box 424" hidden="1">
              <a:extLst>
                <a:ext uri="{63B3BB69-23CF-44E3-9099-C40C66FF867C}">
                  <a14:compatExt spid="_x0000_s3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54</xdr:row>
          <xdr:rowOff>0</xdr:rowOff>
        </xdr:from>
        <xdr:to>
          <xdr:col>0</xdr:col>
          <xdr:colOff>361950</xdr:colOff>
          <xdr:row>54</xdr:row>
          <xdr:rowOff>276225</xdr:rowOff>
        </xdr:to>
        <xdr:sp macro="" textlink="">
          <xdr:nvSpPr>
            <xdr:cNvPr id="3497" name="Check Box 425" hidden="1">
              <a:extLst>
                <a:ext uri="{63B3BB69-23CF-44E3-9099-C40C66FF867C}">
                  <a14:compatExt spid="_x0000_s3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54</xdr:row>
          <xdr:rowOff>0</xdr:rowOff>
        </xdr:from>
        <xdr:to>
          <xdr:col>0</xdr:col>
          <xdr:colOff>361950</xdr:colOff>
          <xdr:row>54</xdr:row>
          <xdr:rowOff>276225</xdr:rowOff>
        </xdr:to>
        <xdr:sp macro="" textlink="">
          <xdr:nvSpPr>
            <xdr:cNvPr id="3498" name="Check Box 426" hidden="1">
              <a:extLst>
                <a:ext uri="{63B3BB69-23CF-44E3-9099-C40C66FF867C}">
                  <a14:compatExt spid="_x0000_s3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54</xdr:row>
          <xdr:rowOff>9525</xdr:rowOff>
        </xdr:from>
        <xdr:to>
          <xdr:col>0</xdr:col>
          <xdr:colOff>361950</xdr:colOff>
          <xdr:row>54</xdr:row>
          <xdr:rowOff>295275</xdr:rowOff>
        </xdr:to>
        <xdr:sp macro="" textlink="">
          <xdr:nvSpPr>
            <xdr:cNvPr id="3499" name="Check Box 427" hidden="1">
              <a:extLst>
                <a:ext uri="{63B3BB69-23CF-44E3-9099-C40C66FF867C}">
                  <a14:compatExt spid="_x0000_s3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55</xdr:row>
          <xdr:rowOff>0</xdr:rowOff>
        </xdr:from>
        <xdr:to>
          <xdr:col>0</xdr:col>
          <xdr:colOff>361950</xdr:colOff>
          <xdr:row>55</xdr:row>
          <xdr:rowOff>276225</xdr:rowOff>
        </xdr:to>
        <xdr:sp macro="" textlink="">
          <xdr:nvSpPr>
            <xdr:cNvPr id="3500" name="Check Box 428" hidden="1">
              <a:extLst>
                <a:ext uri="{63B3BB69-23CF-44E3-9099-C40C66FF867C}">
                  <a14:compatExt spid="_x0000_s3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55</xdr:row>
          <xdr:rowOff>0</xdr:rowOff>
        </xdr:from>
        <xdr:to>
          <xdr:col>0</xdr:col>
          <xdr:colOff>361950</xdr:colOff>
          <xdr:row>55</xdr:row>
          <xdr:rowOff>276225</xdr:rowOff>
        </xdr:to>
        <xdr:sp macro="" textlink="">
          <xdr:nvSpPr>
            <xdr:cNvPr id="3501" name="Check Box 429" hidden="1">
              <a:extLst>
                <a:ext uri="{63B3BB69-23CF-44E3-9099-C40C66FF867C}">
                  <a14:compatExt spid="_x0000_s3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55</xdr:row>
          <xdr:rowOff>0</xdr:rowOff>
        </xdr:from>
        <xdr:to>
          <xdr:col>0</xdr:col>
          <xdr:colOff>361950</xdr:colOff>
          <xdr:row>55</xdr:row>
          <xdr:rowOff>276225</xdr:rowOff>
        </xdr:to>
        <xdr:sp macro="" textlink="">
          <xdr:nvSpPr>
            <xdr:cNvPr id="3502" name="Check Box 430" hidden="1">
              <a:extLst>
                <a:ext uri="{63B3BB69-23CF-44E3-9099-C40C66FF867C}">
                  <a14:compatExt spid="_x0000_s3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55</xdr:row>
          <xdr:rowOff>9525</xdr:rowOff>
        </xdr:from>
        <xdr:to>
          <xdr:col>0</xdr:col>
          <xdr:colOff>361950</xdr:colOff>
          <xdr:row>55</xdr:row>
          <xdr:rowOff>295275</xdr:rowOff>
        </xdr:to>
        <xdr:sp macro="" textlink="">
          <xdr:nvSpPr>
            <xdr:cNvPr id="3503" name="Check Box 431" hidden="1">
              <a:extLst>
                <a:ext uri="{63B3BB69-23CF-44E3-9099-C40C66FF867C}">
                  <a14:compatExt spid="_x0000_s350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438150</xdr:colOff>
      <xdr:row>35</xdr:row>
      <xdr:rowOff>0</xdr:rowOff>
    </xdr:from>
    <xdr:to>
      <xdr:col>7</xdr:col>
      <xdr:colOff>628650</xdr:colOff>
      <xdr:row>35</xdr:row>
      <xdr:rowOff>0</xdr:rowOff>
    </xdr:to>
    <xdr:pic>
      <xdr:nvPicPr>
        <xdr:cNvPr id="1040" name="Picture 9" descr="logoBW"/>
        <xdr:cNvPicPr>
          <a:picLocks noChangeAspect="1" noChangeArrowheads="1"/>
        </xdr:cNvPicPr>
      </xdr:nvPicPr>
      <xdr:blipFill>
        <a:blip xmlns:r="http://schemas.openxmlformats.org/officeDocument/2006/relationships" r:embed="rId1"/>
        <a:srcRect/>
        <a:stretch>
          <a:fillRect/>
        </a:stretch>
      </xdr:blipFill>
      <xdr:spPr bwMode="auto">
        <a:xfrm>
          <a:off x="4229100" y="7924800"/>
          <a:ext cx="695325" cy="0"/>
        </a:xfrm>
        <a:prstGeom prst="rect">
          <a:avLst/>
        </a:prstGeom>
        <a:noFill/>
        <a:ln w="9525">
          <a:noFill/>
          <a:miter lim="800000"/>
          <a:headEnd/>
          <a:tailEnd/>
        </a:ln>
      </xdr:spPr>
    </xdr:pic>
    <xdr:clientData/>
  </xdr:twoCellAnchor>
  <xdr:twoCellAnchor>
    <xdr:from>
      <xdr:col>14</xdr:col>
      <xdr:colOff>438150</xdr:colOff>
      <xdr:row>35</xdr:row>
      <xdr:rowOff>0</xdr:rowOff>
    </xdr:from>
    <xdr:to>
      <xdr:col>15</xdr:col>
      <xdr:colOff>628650</xdr:colOff>
      <xdr:row>35</xdr:row>
      <xdr:rowOff>0</xdr:rowOff>
    </xdr:to>
    <xdr:pic>
      <xdr:nvPicPr>
        <xdr:cNvPr id="1041" name="Picture 10" descr="logoBW"/>
        <xdr:cNvPicPr>
          <a:picLocks noChangeAspect="1" noChangeArrowheads="1"/>
        </xdr:cNvPicPr>
      </xdr:nvPicPr>
      <xdr:blipFill>
        <a:blip xmlns:r="http://schemas.openxmlformats.org/officeDocument/2006/relationships" r:embed="rId1"/>
        <a:srcRect/>
        <a:stretch>
          <a:fillRect/>
        </a:stretch>
      </xdr:blipFill>
      <xdr:spPr bwMode="auto">
        <a:xfrm>
          <a:off x="7848600" y="7924800"/>
          <a:ext cx="695325" cy="0"/>
        </a:xfrm>
        <a:prstGeom prst="rect">
          <a:avLst/>
        </a:prstGeom>
        <a:noFill/>
        <a:ln w="9525">
          <a:noFill/>
          <a:miter lim="800000"/>
          <a:headEnd/>
          <a:tailEnd/>
        </a:ln>
      </xdr:spPr>
    </xdr:pic>
    <xdr:clientData/>
  </xdr:twoCellAnchor>
  <xdr:twoCellAnchor>
    <xdr:from>
      <xdr:col>6</xdr:col>
      <xdr:colOff>438150</xdr:colOff>
      <xdr:row>35</xdr:row>
      <xdr:rowOff>0</xdr:rowOff>
    </xdr:from>
    <xdr:to>
      <xdr:col>7</xdr:col>
      <xdr:colOff>628650</xdr:colOff>
      <xdr:row>35</xdr:row>
      <xdr:rowOff>0</xdr:rowOff>
    </xdr:to>
    <xdr:pic>
      <xdr:nvPicPr>
        <xdr:cNvPr id="1042" name="Picture 11" descr="logoBW"/>
        <xdr:cNvPicPr>
          <a:picLocks noChangeAspect="1" noChangeArrowheads="1"/>
        </xdr:cNvPicPr>
      </xdr:nvPicPr>
      <xdr:blipFill>
        <a:blip xmlns:r="http://schemas.openxmlformats.org/officeDocument/2006/relationships" r:embed="rId1"/>
        <a:srcRect/>
        <a:stretch>
          <a:fillRect/>
        </a:stretch>
      </xdr:blipFill>
      <xdr:spPr bwMode="auto">
        <a:xfrm>
          <a:off x="4229100" y="7924800"/>
          <a:ext cx="695325" cy="0"/>
        </a:xfrm>
        <a:prstGeom prst="rect">
          <a:avLst/>
        </a:prstGeom>
        <a:noFill/>
        <a:ln w="9525">
          <a:noFill/>
          <a:miter lim="800000"/>
          <a:headEnd/>
          <a:tailEnd/>
        </a:ln>
      </xdr:spPr>
    </xdr:pic>
    <xdr:clientData/>
  </xdr:twoCellAnchor>
  <xdr:twoCellAnchor>
    <xdr:from>
      <xdr:col>14</xdr:col>
      <xdr:colOff>438150</xdr:colOff>
      <xdr:row>35</xdr:row>
      <xdr:rowOff>0</xdr:rowOff>
    </xdr:from>
    <xdr:to>
      <xdr:col>15</xdr:col>
      <xdr:colOff>628650</xdr:colOff>
      <xdr:row>35</xdr:row>
      <xdr:rowOff>0</xdr:rowOff>
    </xdr:to>
    <xdr:pic>
      <xdr:nvPicPr>
        <xdr:cNvPr id="1043" name="Picture 12" descr="logoBW"/>
        <xdr:cNvPicPr>
          <a:picLocks noChangeAspect="1" noChangeArrowheads="1"/>
        </xdr:cNvPicPr>
      </xdr:nvPicPr>
      <xdr:blipFill>
        <a:blip xmlns:r="http://schemas.openxmlformats.org/officeDocument/2006/relationships" r:embed="rId1"/>
        <a:srcRect/>
        <a:stretch>
          <a:fillRect/>
        </a:stretch>
      </xdr:blipFill>
      <xdr:spPr bwMode="auto">
        <a:xfrm>
          <a:off x="7848600" y="7924800"/>
          <a:ext cx="69532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giaxaydung.vn/threads/mau-bien-ban.297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R42"/>
  <sheetViews>
    <sheetView showZeros="0" zoomScale="70" zoomScaleNormal="70" workbookViewId="0">
      <selection activeCell="W5" sqref="W5"/>
    </sheetView>
  </sheetViews>
  <sheetFormatPr defaultColWidth="7.875" defaultRowHeight="15.75"/>
  <cols>
    <col min="1" max="1" width="5.375" style="496" customWidth="1"/>
    <col min="2" max="2" width="7" style="496" customWidth="1"/>
    <col min="3" max="4" width="7.625" style="496" customWidth="1"/>
    <col min="5" max="5" width="6.125" style="496" customWidth="1"/>
    <col min="6" max="7" width="5.875" style="496" customWidth="1"/>
    <col min="8" max="8" width="5.625" style="496" customWidth="1"/>
    <col min="9" max="9" width="5" style="496" customWidth="1"/>
    <col min="10" max="10" width="4.125" style="496" customWidth="1"/>
    <col min="11" max="11" width="5.625" style="496" customWidth="1"/>
    <col min="12" max="12" width="4.5" style="496" customWidth="1"/>
    <col min="13" max="13" width="5.25" style="496" customWidth="1"/>
    <col min="14" max="14" width="7.375" style="496" customWidth="1"/>
    <col min="15" max="15" width="5" style="496" customWidth="1"/>
    <col min="16" max="16384" width="7.875" style="496"/>
  </cols>
  <sheetData>
    <row r="1" spans="1:18" ht="16.5" thickTop="1">
      <c r="A1" s="493"/>
      <c r="B1" s="494"/>
      <c r="C1" s="494"/>
      <c r="D1" s="494"/>
      <c r="E1" s="494"/>
      <c r="F1" s="494"/>
      <c r="G1" s="494"/>
      <c r="H1" s="494"/>
      <c r="I1" s="494"/>
      <c r="J1" s="494"/>
      <c r="K1" s="494"/>
      <c r="L1" s="494"/>
      <c r="M1" s="494"/>
      <c r="N1" s="494"/>
      <c r="O1" s="495"/>
    </row>
    <row r="2" spans="1:18" ht="18.75">
      <c r="A2" s="497" t="s">
        <v>466</v>
      </c>
      <c r="B2" s="498"/>
      <c r="C2" s="498"/>
      <c r="D2" s="499"/>
      <c r="E2" s="499"/>
      <c r="F2" s="499" t="s">
        <v>467</v>
      </c>
      <c r="G2" s="501"/>
      <c r="H2" s="501"/>
      <c r="I2" s="501"/>
      <c r="J2" s="501"/>
      <c r="K2" s="501"/>
      <c r="L2" s="501"/>
      <c r="M2" s="501"/>
      <c r="N2" s="502"/>
      <c r="O2" s="503"/>
      <c r="P2" s="504"/>
    </row>
    <row r="3" spans="1:18" ht="18.75">
      <c r="A3" s="505" t="s">
        <v>468</v>
      </c>
      <c r="B3" s="499"/>
      <c r="C3" s="499"/>
      <c r="D3" s="499"/>
      <c r="E3" s="499"/>
      <c r="F3" s="499" t="s">
        <v>1</v>
      </c>
      <c r="G3" s="501"/>
      <c r="H3" s="501"/>
      <c r="I3" s="501"/>
      <c r="J3" s="501"/>
      <c r="K3" s="501"/>
      <c r="L3" s="501"/>
      <c r="M3" s="501"/>
      <c r="N3" s="502"/>
      <c r="O3" s="503"/>
    </row>
    <row r="4" spans="1:18" ht="18.75">
      <c r="A4" s="506"/>
      <c r="B4" s="507"/>
      <c r="C4" s="507"/>
      <c r="D4" s="507"/>
      <c r="E4" s="508"/>
      <c r="F4" s="508"/>
      <c r="G4" s="508"/>
      <c r="H4" s="508"/>
      <c r="I4" s="508"/>
      <c r="J4" s="508"/>
      <c r="K4" s="508"/>
      <c r="L4" s="508"/>
      <c r="M4" s="508"/>
      <c r="N4" s="508"/>
      <c r="O4" s="503"/>
    </row>
    <row r="5" spans="1:18" ht="20.25">
      <c r="A5" s="509" t="s">
        <v>469</v>
      </c>
      <c r="B5" s="509"/>
      <c r="C5" s="509"/>
      <c r="D5" s="507"/>
      <c r="E5" s="508"/>
      <c r="F5" s="508"/>
      <c r="G5" s="508"/>
      <c r="H5" s="508"/>
      <c r="I5" s="508"/>
      <c r="J5" s="508"/>
      <c r="K5" s="508"/>
      <c r="L5" s="508"/>
      <c r="M5" s="508"/>
      <c r="N5" s="508"/>
      <c r="O5" s="503"/>
      <c r="R5" s="558" t="s">
        <v>538</v>
      </c>
    </row>
    <row r="6" spans="1:18">
      <c r="A6" s="510"/>
      <c r="B6" s="508"/>
      <c r="C6" s="508"/>
      <c r="D6" s="508"/>
      <c r="E6" s="508"/>
      <c r="F6" s="508"/>
      <c r="G6" s="508"/>
      <c r="H6" s="508"/>
      <c r="I6" s="500"/>
      <c r="J6" s="500"/>
      <c r="K6" s="500"/>
      <c r="L6" s="500"/>
      <c r="M6" s="500"/>
      <c r="N6" s="500"/>
      <c r="O6" s="503"/>
    </row>
    <row r="7" spans="1:18">
      <c r="A7" s="510"/>
      <c r="B7" s="508"/>
      <c r="C7" s="508"/>
      <c r="D7" s="508"/>
      <c r="E7" s="508"/>
      <c r="F7" s="508"/>
      <c r="G7" s="508"/>
      <c r="H7" s="508"/>
      <c r="I7" s="500"/>
      <c r="J7" s="500"/>
      <c r="K7" s="500"/>
      <c r="L7" s="500"/>
      <c r="M7" s="500"/>
      <c r="N7" s="500"/>
      <c r="O7" s="503"/>
    </row>
    <row r="8" spans="1:18">
      <c r="A8" s="510"/>
      <c r="B8" s="508"/>
      <c r="C8" s="508"/>
      <c r="D8" s="508"/>
      <c r="E8" s="508"/>
      <c r="F8" s="508"/>
      <c r="G8" s="508"/>
      <c r="H8" s="508"/>
      <c r="I8" s="500"/>
      <c r="J8" s="500"/>
      <c r="K8" s="500"/>
      <c r="L8" s="500"/>
      <c r="M8" s="500"/>
      <c r="N8" s="500"/>
      <c r="O8" s="503"/>
    </row>
    <row r="9" spans="1:18">
      <c r="A9" s="510"/>
      <c r="B9" s="508"/>
      <c r="C9" s="508"/>
      <c r="D9" s="508"/>
      <c r="E9" s="508"/>
      <c r="F9" s="508"/>
      <c r="G9" s="508"/>
      <c r="H9" s="508"/>
      <c r="I9" s="508"/>
      <c r="J9" s="500"/>
      <c r="K9" s="500"/>
      <c r="L9" s="500"/>
      <c r="M9" s="500"/>
      <c r="N9" s="500"/>
      <c r="O9" s="503"/>
    </row>
    <row r="10" spans="1:18">
      <c r="A10" s="510"/>
      <c r="B10" s="508"/>
      <c r="C10" s="508"/>
      <c r="D10" s="508"/>
      <c r="E10" s="508"/>
      <c r="F10" s="508"/>
      <c r="G10" s="508"/>
      <c r="H10" s="508"/>
      <c r="I10" s="508"/>
      <c r="J10" s="500"/>
      <c r="K10" s="500"/>
      <c r="L10" s="500"/>
      <c r="M10" s="500"/>
      <c r="N10" s="500"/>
      <c r="O10" s="503"/>
    </row>
    <row r="11" spans="1:18" ht="15.75" customHeight="1">
      <c r="A11" s="510"/>
      <c r="B11" s="508"/>
      <c r="C11" s="508"/>
      <c r="D11" s="508"/>
      <c r="E11" s="508"/>
      <c r="F11" s="508"/>
      <c r="G11" s="508"/>
      <c r="H11" s="508"/>
      <c r="I11" s="508"/>
      <c r="J11" s="508"/>
      <c r="K11" s="508"/>
      <c r="L11" s="508"/>
      <c r="M11" s="508"/>
      <c r="N11" s="508"/>
      <c r="O11" s="503"/>
    </row>
    <row r="12" spans="1:18" ht="33.75" customHeight="1">
      <c r="A12" s="511" t="s">
        <v>477</v>
      </c>
      <c r="B12" s="512"/>
      <c r="C12" s="512"/>
      <c r="D12" s="512"/>
      <c r="E12" s="512"/>
      <c r="F12" s="512"/>
      <c r="G12" s="512"/>
      <c r="H12" s="512"/>
      <c r="I12" s="512"/>
      <c r="J12" s="512"/>
      <c r="K12" s="512"/>
      <c r="L12" s="512"/>
      <c r="M12" s="512"/>
      <c r="N12" s="512"/>
      <c r="O12" s="513"/>
    </row>
    <row r="13" spans="1:18" ht="15.75" customHeight="1">
      <c r="A13" s="511"/>
      <c r="B13" s="512"/>
      <c r="C13" s="512"/>
      <c r="D13" s="512"/>
      <c r="E13" s="512"/>
      <c r="F13" s="512"/>
      <c r="G13" s="512"/>
      <c r="H13" s="512"/>
      <c r="I13" s="512"/>
      <c r="J13" s="512"/>
      <c r="K13" s="512"/>
      <c r="L13" s="512"/>
      <c r="M13" s="512"/>
      <c r="N13" s="512"/>
      <c r="O13" s="513"/>
    </row>
    <row r="14" spans="1:18" ht="15.75" customHeight="1">
      <c r="A14" s="511"/>
      <c r="B14" s="512"/>
      <c r="C14" s="512"/>
      <c r="D14" s="512"/>
      <c r="E14" s="512"/>
      <c r="F14" s="512"/>
      <c r="G14" s="512"/>
      <c r="H14" s="512"/>
      <c r="I14" s="512"/>
      <c r="J14" s="512"/>
      <c r="K14" s="512"/>
      <c r="L14" s="512"/>
      <c r="M14" s="512"/>
      <c r="N14" s="512"/>
      <c r="O14" s="513"/>
    </row>
    <row r="15" spans="1:18" ht="15.75" customHeight="1">
      <c r="A15" s="511"/>
      <c r="B15" s="512"/>
      <c r="C15" s="512"/>
      <c r="D15" s="512"/>
      <c r="E15" s="512"/>
      <c r="F15" s="512"/>
      <c r="G15" s="512"/>
      <c r="H15" s="512"/>
      <c r="I15" s="512"/>
      <c r="J15" s="512"/>
      <c r="K15" s="512"/>
      <c r="L15" s="512"/>
      <c r="M15" s="512"/>
      <c r="N15" s="512"/>
      <c r="O15" s="513"/>
    </row>
    <row r="16" spans="1:18" ht="15.75" customHeight="1">
      <c r="A16" s="511"/>
      <c r="B16" s="512"/>
      <c r="C16" s="512"/>
      <c r="D16" s="512"/>
      <c r="E16" s="512"/>
      <c r="F16" s="512"/>
      <c r="G16" s="512"/>
      <c r="H16" s="512"/>
      <c r="I16" s="512"/>
      <c r="J16" s="512"/>
      <c r="K16" s="512"/>
      <c r="L16" s="512"/>
      <c r="M16" s="512"/>
      <c r="N16" s="512"/>
      <c r="O16" s="513"/>
    </row>
    <row r="17" spans="1:15" ht="15.75" customHeight="1">
      <c r="A17" s="511"/>
      <c r="B17" s="512"/>
      <c r="C17" s="512"/>
      <c r="D17" s="512"/>
      <c r="E17" s="512"/>
      <c r="F17" s="512"/>
      <c r="G17" s="512"/>
      <c r="H17" s="512"/>
      <c r="I17" s="512"/>
      <c r="J17" s="512"/>
      <c r="K17" s="512"/>
      <c r="L17" s="512"/>
      <c r="M17" s="512"/>
      <c r="N17" s="512"/>
      <c r="O17" s="513"/>
    </row>
    <row r="18" spans="1:15" ht="15.75" customHeight="1">
      <c r="A18" s="511"/>
      <c r="B18" s="512"/>
      <c r="C18" s="512"/>
      <c r="D18" s="512"/>
      <c r="E18" s="512"/>
      <c r="F18" s="512"/>
      <c r="G18" s="512"/>
      <c r="H18" s="512"/>
      <c r="I18" s="512"/>
      <c r="J18" s="512"/>
      <c r="K18" s="512"/>
      <c r="L18" s="512"/>
      <c r="M18" s="512"/>
      <c r="N18" s="512"/>
      <c r="O18" s="513"/>
    </row>
    <row r="19" spans="1:15" ht="15.75" customHeight="1">
      <c r="A19" s="510"/>
      <c r="B19" s="508"/>
      <c r="C19" s="508"/>
      <c r="D19" s="508"/>
      <c r="E19" s="508"/>
      <c r="F19" s="508"/>
      <c r="G19" s="508"/>
      <c r="H19" s="508"/>
      <c r="I19" s="508"/>
      <c r="J19" s="508"/>
      <c r="K19" s="508"/>
      <c r="L19" s="508"/>
      <c r="M19" s="508"/>
      <c r="N19" s="508"/>
      <c r="O19" s="503"/>
    </row>
    <row r="20" spans="1:15" s="504" customFormat="1" ht="32.1" customHeight="1">
      <c r="A20" s="514"/>
      <c r="B20" s="515"/>
      <c r="C20" s="515" t="s">
        <v>351</v>
      </c>
      <c r="E20" s="516" t="str">
        <f>Ts!C4</f>
        <v>Xây dựng tòa nhà văn phòng Công ty Giá Xây Dựng</v>
      </c>
      <c r="F20" s="516"/>
      <c r="G20" s="515"/>
      <c r="H20" s="515"/>
      <c r="I20" s="515"/>
      <c r="J20" s="515"/>
      <c r="K20" s="515"/>
      <c r="L20" s="515"/>
      <c r="M20" s="515"/>
      <c r="N20" s="515"/>
      <c r="O20" s="517"/>
    </row>
    <row r="21" spans="1:15" s="504" customFormat="1" ht="32.1" customHeight="1">
      <c r="A21" s="514"/>
      <c r="B21" s="515"/>
      <c r="C21" s="515" t="s">
        <v>346</v>
      </c>
      <c r="E21" s="516" t="str">
        <f>Ts!C5</f>
        <v>Văn phòng làm việc bộ phận lập trình Phần mềm QLCL GXD</v>
      </c>
      <c r="F21" s="516"/>
      <c r="G21" s="515"/>
      <c r="H21" s="515"/>
      <c r="I21" s="515"/>
      <c r="J21" s="515"/>
      <c r="K21" s="515"/>
      <c r="L21" s="515"/>
      <c r="M21" s="515"/>
      <c r="N21" s="515"/>
      <c r="O21" s="517"/>
    </row>
    <row r="22" spans="1:15" ht="32.1" customHeight="1">
      <c r="A22" s="506"/>
      <c r="B22" s="507"/>
      <c r="C22" s="515" t="s">
        <v>536</v>
      </c>
      <c r="E22" s="516" t="str">
        <f>Ts!C8</f>
        <v>Số 124a, Nguyễn Ngọc Nại, Thanh Xuân, Hà Nội</v>
      </c>
      <c r="F22" s="518"/>
      <c r="G22" s="507"/>
      <c r="H22" s="507"/>
      <c r="I22" s="507"/>
      <c r="J22" s="507"/>
      <c r="K22" s="507"/>
      <c r="L22" s="507"/>
      <c r="M22" s="507"/>
      <c r="N22" s="507"/>
      <c r="O22" s="519"/>
    </row>
    <row r="23" spans="1:15" s="504" customFormat="1" ht="32.1" customHeight="1">
      <c r="A23" s="514"/>
      <c r="B23" s="515"/>
      <c r="C23" s="515" t="s">
        <v>89</v>
      </c>
      <c r="E23" s="516" t="str">
        <f>Ts!C10</f>
        <v>Công ty CP Giá Xây Dựng</v>
      </c>
      <c r="F23" s="516"/>
      <c r="G23" s="515"/>
      <c r="H23" s="515"/>
      <c r="I23" s="515"/>
      <c r="J23" s="515"/>
      <c r="K23" s="515"/>
      <c r="L23" s="515"/>
      <c r="M23" s="515"/>
      <c r="N23" s="515"/>
      <c r="O23" s="517"/>
    </row>
    <row r="24" spans="1:15" s="504" customFormat="1" ht="24" customHeight="1">
      <c r="A24" s="514"/>
      <c r="B24" s="515"/>
      <c r="C24" s="515"/>
      <c r="E24" s="516"/>
      <c r="F24" s="516"/>
      <c r="G24" s="515"/>
      <c r="H24" s="515"/>
      <c r="I24" s="515"/>
      <c r="J24" s="515"/>
      <c r="K24" s="515"/>
      <c r="L24" s="515"/>
      <c r="M24" s="515"/>
      <c r="N24" s="515"/>
      <c r="O24" s="517"/>
    </row>
    <row r="25" spans="1:15" s="504" customFormat="1" ht="24" customHeight="1">
      <c r="A25" s="514"/>
      <c r="B25" s="515"/>
      <c r="C25" s="515"/>
      <c r="E25" s="516"/>
      <c r="F25" s="516"/>
      <c r="G25" s="515"/>
      <c r="H25" s="515"/>
      <c r="I25" s="515"/>
      <c r="J25" s="515"/>
      <c r="K25" s="515"/>
      <c r="L25" s="515"/>
      <c r="M25" s="515"/>
      <c r="N25" s="515"/>
      <c r="O25" s="517"/>
    </row>
    <row r="26" spans="1:15" s="504" customFormat="1" ht="24" customHeight="1">
      <c r="A26" s="514"/>
      <c r="B26" s="515"/>
      <c r="C26" s="515"/>
      <c r="E26" s="516"/>
      <c r="F26" s="516"/>
      <c r="G26" s="515"/>
      <c r="H26" s="515"/>
      <c r="I26" s="515"/>
      <c r="J26" s="515"/>
      <c r="K26" s="515"/>
      <c r="L26" s="515"/>
      <c r="M26" s="515"/>
      <c r="N26" s="515"/>
      <c r="O26" s="517"/>
    </row>
    <row r="27" spans="1:15" s="504" customFormat="1" ht="18.75">
      <c r="A27" s="514"/>
      <c r="B27" s="515"/>
      <c r="C27" s="515"/>
      <c r="D27" s="515"/>
      <c r="E27" s="516"/>
      <c r="F27" s="516"/>
      <c r="G27" s="515"/>
      <c r="H27" s="515"/>
      <c r="I27" s="515"/>
      <c r="J27" s="515"/>
      <c r="K27" s="515"/>
      <c r="L27" s="515"/>
      <c r="M27" s="515"/>
      <c r="N27" s="515"/>
      <c r="O27" s="517"/>
    </row>
    <row r="28" spans="1:15" s="504" customFormat="1" ht="24" customHeight="1">
      <c r="A28" s="514"/>
      <c r="B28" s="515"/>
      <c r="C28" s="515"/>
      <c r="D28" s="520"/>
      <c r="E28" s="559"/>
      <c r="F28" s="559"/>
      <c r="G28" s="559"/>
      <c r="H28" s="559"/>
      <c r="I28" s="521"/>
      <c r="J28" s="515"/>
      <c r="K28" s="515"/>
      <c r="L28" s="515"/>
      <c r="M28" s="515"/>
      <c r="N28" s="515"/>
      <c r="O28" s="517"/>
    </row>
    <row r="29" spans="1:15" ht="20.25" customHeight="1">
      <c r="A29" s="510"/>
      <c r="B29" s="508"/>
      <c r="C29" s="508"/>
      <c r="D29" s="522"/>
      <c r="E29" s="508"/>
      <c r="F29" s="508"/>
      <c r="G29" s="508"/>
      <c r="H29" s="508"/>
      <c r="I29" s="508"/>
      <c r="J29" s="508"/>
      <c r="K29" s="508"/>
      <c r="L29" s="508"/>
      <c r="M29" s="508"/>
      <c r="N29" s="508"/>
      <c r="O29" s="523"/>
    </row>
    <row r="30" spans="1:15">
      <c r="A30" s="510"/>
      <c r="B30" s="508"/>
      <c r="C30" s="508"/>
      <c r="D30" s="508"/>
      <c r="E30" s="508"/>
      <c r="F30" s="508"/>
      <c r="G30" s="508"/>
      <c r="H30" s="508"/>
      <c r="I30" s="508"/>
      <c r="J30" s="508"/>
      <c r="K30" s="508"/>
      <c r="L30" s="508"/>
      <c r="M30" s="508"/>
      <c r="N30" s="508"/>
      <c r="O30" s="523"/>
    </row>
    <row r="31" spans="1:15">
      <c r="A31" s="510"/>
      <c r="B31" s="508"/>
      <c r="C31" s="508"/>
      <c r="D31" s="508"/>
      <c r="E31" s="508"/>
      <c r="F31" s="508"/>
      <c r="G31" s="508"/>
      <c r="H31" s="508"/>
      <c r="I31" s="508"/>
      <c r="J31" s="508"/>
      <c r="K31" s="508"/>
      <c r="L31" s="508"/>
      <c r="M31" s="508"/>
      <c r="N31" s="508"/>
      <c r="O31" s="523"/>
    </row>
    <row r="32" spans="1:15" ht="12" customHeight="1">
      <c r="A32" s="510"/>
      <c r="B32" s="508"/>
      <c r="C32" s="508"/>
      <c r="D32" s="508"/>
      <c r="E32" s="508"/>
      <c r="F32" s="508"/>
      <c r="G32" s="508"/>
      <c r="H32" s="508"/>
      <c r="I32" s="508"/>
      <c r="J32" s="508"/>
      <c r="K32" s="508"/>
      <c r="L32" s="508"/>
      <c r="M32" s="508"/>
      <c r="N32" s="508"/>
      <c r="O32" s="523"/>
    </row>
    <row r="33" spans="1:15">
      <c r="A33" s="510"/>
      <c r="B33" s="508"/>
      <c r="C33" s="508"/>
      <c r="D33" s="508"/>
      <c r="E33" s="508"/>
      <c r="F33" s="508"/>
      <c r="G33" s="508"/>
      <c r="H33" s="524" t="s">
        <v>470</v>
      </c>
      <c r="I33" s="525" t="s">
        <v>471</v>
      </c>
      <c r="J33" s="526">
        <f ca="1">NOW()</f>
        <v>44181.550262500001</v>
      </c>
      <c r="K33" s="527" t="s">
        <v>472</v>
      </c>
      <c r="L33" s="528">
        <f ca="1">NOW()</f>
        <v>44181.550262500001</v>
      </c>
      <c r="M33" s="527" t="s">
        <v>473</v>
      </c>
      <c r="N33" s="529">
        <f ca="1">NOW()</f>
        <v>44181.550262500001</v>
      </c>
      <c r="O33" s="523"/>
    </row>
    <row r="34" spans="1:15" ht="21.75" customHeight="1">
      <c r="A34" s="510"/>
      <c r="B34" s="508"/>
      <c r="C34" s="530"/>
      <c r="D34" s="502"/>
      <c r="E34" s="508"/>
      <c r="F34" s="508"/>
      <c r="G34" s="530"/>
      <c r="H34" s="508"/>
      <c r="I34" s="531" t="s">
        <v>438</v>
      </c>
      <c r="J34" s="502"/>
      <c r="K34" s="502"/>
      <c r="L34" s="502"/>
      <c r="M34" s="500"/>
      <c r="N34" s="500"/>
      <c r="O34" s="523"/>
    </row>
    <row r="35" spans="1:15" ht="18" customHeight="1">
      <c r="A35" s="510"/>
      <c r="B35" s="508"/>
      <c r="C35" s="530"/>
      <c r="D35" s="502"/>
      <c r="E35" s="508"/>
      <c r="F35" s="508"/>
      <c r="G35" s="530"/>
      <c r="H35" s="508"/>
      <c r="I35" s="502"/>
      <c r="J35" s="502"/>
      <c r="K35" s="502"/>
      <c r="L35" s="502"/>
      <c r="M35" s="500"/>
      <c r="N35" s="500"/>
      <c r="O35" s="523"/>
    </row>
    <row r="36" spans="1:15" ht="18" customHeight="1">
      <c r="A36" s="510"/>
      <c r="B36" s="508"/>
      <c r="C36" s="530"/>
      <c r="D36" s="502"/>
      <c r="E36" s="508"/>
      <c r="F36" s="508"/>
      <c r="G36" s="530"/>
      <c r="H36" s="508"/>
      <c r="I36" s="502"/>
      <c r="J36" s="502"/>
      <c r="K36" s="502"/>
      <c r="L36" s="502"/>
      <c r="M36" s="500"/>
      <c r="N36" s="500"/>
      <c r="O36" s="523"/>
    </row>
    <row r="37" spans="1:15" ht="18" customHeight="1">
      <c r="A37" s="510"/>
      <c r="B37" s="508"/>
      <c r="C37" s="502"/>
      <c r="D37" s="502"/>
      <c r="E37" s="508"/>
      <c r="F37" s="508"/>
      <c r="G37" s="502"/>
      <c r="H37" s="508"/>
      <c r="I37" s="502"/>
      <c r="J37" s="502"/>
      <c r="K37" s="502"/>
      <c r="L37" s="502"/>
      <c r="M37" s="500"/>
      <c r="N37" s="500"/>
      <c r="O37" s="523"/>
    </row>
    <row r="38" spans="1:15" ht="18" customHeight="1">
      <c r="A38" s="510"/>
      <c r="B38" s="508"/>
      <c r="C38" s="502"/>
      <c r="D38" s="502"/>
      <c r="E38" s="508"/>
      <c r="F38" s="508"/>
      <c r="G38" s="502"/>
      <c r="H38" s="508"/>
      <c r="I38" s="502"/>
      <c r="J38" s="502"/>
      <c r="K38" s="502"/>
      <c r="L38" s="502"/>
      <c r="M38" s="500"/>
      <c r="N38" s="500"/>
      <c r="O38" s="523"/>
    </row>
    <row r="39" spans="1:15" ht="18" customHeight="1">
      <c r="A39" s="510"/>
      <c r="B39" s="508"/>
      <c r="C39" s="502"/>
      <c r="D39" s="502"/>
      <c r="E39" s="508"/>
      <c r="F39" s="508"/>
      <c r="G39" s="502"/>
      <c r="H39" s="508"/>
      <c r="I39" s="502"/>
      <c r="J39" s="502"/>
      <c r="K39" s="502"/>
      <c r="L39" s="502"/>
      <c r="M39" s="500"/>
      <c r="N39" s="500"/>
      <c r="O39" s="523"/>
    </row>
    <row r="40" spans="1:15">
      <c r="A40" s="510"/>
      <c r="B40" s="508"/>
      <c r="C40" s="502"/>
      <c r="D40" s="502"/>
      <c r="E40" s="508"/>
      <c r="F40" s="508"/>
      <c r="G40" s="502"/>
      <c r="H40" s="508"/>
      <c r="I40" s="532" t="s">
        <v>474</v>
      </c>
      <c r="J40" s="502"/>
      <c r="K40" s="502"/>
      <c r="L40" s="502"/>
      <c r="M40" s="500"/>
      <c r="N40" s="500"/>
      <c r="O40" s="523"/>
    </row>
    <row r="41" spans="1:15" ht="16.5" thickBot="1">
      <c r="A41" s="533"/>
      <c r="B41" s="534"/>
      <c r="C41" s="534"/>
      <c r="D41" s="534"/>
      <c r="E41" s="534"/>
      <c r="F41" s="534"/>
      <c r="G41" s="534"/>
      <c r="H41" s="534"/>
      <c r="I41" s="534"/>
      <c r="J41" s="534"/>
      <c r="K41" s="534"/>
      <c r="L41" s="534"/>
      <c r="M41" s="534"/>
      <c r="N41" s="534"/>
      <c r="O41" s="535"/>
    </row>
    <row r="42" spans="1:15" ht="16.5" thickTop="1"/>
  </sheetData>
  <mergeCells count="1">
    <mergeCell ref="E28:H28"/>
  </mergeCells>
  <printOptions horizontalCentered="1"/>
  <pageMargins left="0.75" right="0" top="0.5" bottom="0.5" header="0.25" footer="0.25"/>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66FF"/>
  </sheetPr>
  <dimension ref="A1:L102"/>
  <sheetViews>
    <sheetView showZeros="0" zoomScale="90" workbookViewId="0">
      <pane xSplit="1" ySplit="1" topLeftCell="B2" activePane="bottomRight" state="frozen"/>
      <selection sqref="A1:XFD1048576"/>
      <selection pane="topRight" sqref="A1:XFD1048576"/>
      <selection pane="bottomLeft" sqref="A1:XFD1048576"/>
      <selection pane="bottomRight" activeCell="B5" sqref="B5"/>
    </sheetView>
  </sheetViews>
  <sheetFormatPr defaultColWidth="0" defaultRowHeight="0" customHeight="1" zeroHeight="1"/>
  <cols>
    <col min="1" max="1" width="20.625" style="231" customWidth="1"/>
    <col min="2" max="2" width="4.625" style="230" customWidth="1"/>
    <col min="3" max="3" width="9.625" style="230" customWidth="1"/>
    <col min="4" max="4" width="13.5" style="230" customWidth="1"/>
    <col min="5" max="5" width="9.625" style="230" customWidth="1"/>
    <col min="6" max="7" width="5.125" style="230" customWidth="1"/>
    <col min="8" max="8" width="8.625" style="230" customWidth="1"/>
    <col min="9" max="9" width="9.625" style="230" customWidth="1"/>
    <col min="10" max="10" width="8.375" style="230" customWidth="1"/>
    <col min="11" max="11" width="10" style="230" customWidth="1"/>
    <col min="12" max="12" width="20.625" style="231" customWidth="1"/>
    <col min="13" max="16384" width="8.625" style="230" hidden="1"/>
  </cols>
  <sheetData>
    <row r="1" spans="1:12" s="228" customFormat="1" ht="18" customHeight="1">
      <c r="B1" s="608" t="s">
        <v>86</v>
      </c>
      <c r="C1" s="608"/>
      <c r="D1" s="610" t="s">
        <v>269</v>
      </c>
      <c r="E1" s="610"/>
      <c r="F1" s="610"/>
      <c r="G1" s="640" t="s">
        <v>82</v>
      </c>
      <c r="H1" s="640"/>
    </row>
    <row r="2" spans="1:12" s="118" customFormat="1" ht="18" customHeight="1">
      <c r="A2" s="216"/>
      <c r="B2" s="107" t="s">
        <v>0</v>
      </c>
      <c r="C2" s="116"/>
      <c r="D2" s="116"/>
      <c r="E2" s="116"/>
      <c r="F2" s="107"/>
      <c r="G2" s="107"/>
      <c r="H2" s="107"/>
      <c r="I2" s="107"/>
      <c r="J2" s="107"/>
      <c r="K2" s="107"/>
      <c r="L2" s="216"/>
    </row>
    <row r="3" spans="1:12" s="114" customFormat="1" ht="18" customHeight="1">
      <c r="A3" s="233"/>
      <c r="B3" s="110" t="s">
        <v>1</v>
      </c>
      <c r="C3" s="111"/>
      <c r="D3" s="111"/>
      <c r="E3" s="111"/>
      <c r="F3" s="237"/>
      <c r="G3" s="112"/>
      <c r="H3" s="112"/>
      <c r="I3" s="112"/>
      <c r="J3" s="112"/>
      <c r="K3" s="112"/>
      <c r="L3" s="211"/>
    </row>
    <row r="4" spans="1:12" s="114" customFormat="1" ht="18" customHeight="1">
      <c r="A4" s="211"/>
      <c r="B4" s="107" t="s">
        <v>270</v>
      </c>
      <c r="C4" s="109"/>
      <c r="D4" s="112"/>
      <c r="E4" s="112"/>
      <c r="F4" s="112"/>
      <c r="G4" s="112"/>
      <c r="H4" s="112"/>
      <c r="I4" s="112"/>
      <c r="J4" s="112"/>
      <c r="K4" s="112"/>
      <c r="L4" s="211"/>
    </row>
    <row r="5" spans="1:12" s="232" customFormat="1" ht="18" customHeight="1">
      <c r="A5" s="233"/>
      <c r="B5" s="113" t="str">
        <f>Ts!$C$9&amp;", ngày …... tháng …... năm 200…"</f>
        <v>Hà Nội, ngày …... tháng …... năm 200…</v>
      </c>
      <c r="C5" s="109"/>
      <c r="D5" s="237"/>
      <c r="E5" s="113"/>
      <c r="F5" s="113"/>
      <c r="G5" s="237"/>
      <c r="H5" s="237"/>
      <c r="I5" s="237"/>
      <c r="J5" s="237"/>
      <c r="K5" s="237"/>
      <c r="L5" s="233"/>
    </row>
    <row r="6" spans="1:12" s="114" customFormat="1" ht="9.9499999999999993" customHeight="1">
      <c r="A6" s="211"/>
      <c r="L6" s="211"/>
    </row>
    <row r="7" spans="1:12" s="215" customFormat="1" ht="21.95" customHeight="1">
      <c r="A7" s="213"/>
      <c r="B7" s="214" t="s">
        <v>19</v>
      </c>
      <c r="C7" s="115"/>
      <c r="D7" s="115"/>
      <c r="E7" s="115"/>
      <c r="F7" s="115"/>
      <c r="G7" s="115"/>
      <c r="H7" s="115"/>
      <c r="I7" s="115"/>
      <c r="J7" s="115"/>
      <c r="K7" s="115"/>
      <c r="L7" s="213"/>
    </row>
    <row r="8" spans="1:12" s="215" customFormat="1" ht="21.95" customHeight="1">
      <c r="A8" s="213"/>
      <c r="B8" s="214" t="s">
        <v>18</v>
      </c>
      <c r="C8" s="115"/>
      <c r="D8" s="115"/>
      <c r="E8" s="115"/>
      <c r="F8" s="115"/>
      <c r="G8" s="115"/>
      <c r="H8" s="115"/>
      <c r="I8" s="115"/>
      <c r="J8" s="115"/>
      <c r="K8" s="115"/>
      <c r="L8" s="213"/>
    </row>
    <row r="9" spans="1:12" s="215" customFormat="1" ht="20.25">
      <c r="A9" s="213"/>
      <c r="B9" s="30"/>
      <c r="C9" s="115"/>
      <c r="D9" s="115"/>
      <c r="E9" s="115"/>
      <c r="F9" s="115"/>
      <c r="G9" s="115"/>
      <c r="H9" s="115"/>
      <c r="I9" s="115"/>
      <c r="J9" s="115"/>
      <c r="K9" s="115"/>
      <c r="L9" s="213"/>
    </row>
    <row r="10" spans="1:12" s="215" customFormat="1" ht="7.5" hidden="1" customHeight="1">
      <c r="A10" s="213"/>
      <c r="B10" s="30"/>
      <c r="C10" s="115"/>
      <c r="D10" s="115"/>
      <c r="E10" s="115"/>
      <c r="F10" s="115"/>
      <c r="G10" s="115"/>
      <c r="H10" s="115"/>
      <c r="I10" s="115"/>
      <c r="J10" s="115"/>
      <c r="K10" s="115"/>
      <c r="L10" s="213"/>
    </row>
    <row r="11" spans="1:12" s="164" customFormat="1" ht="18" customHeight="1">
      <c r="A11" s="163"/>
      <c r="D11" s="165" t="s">
        <v>346</v>
      </c>
      <c r="E11" s="165" t="str">
        <f>Ts!$C$5</f>
        <v>Văn phòng làm việc bộ phận lập trình Phần mềm QLCL GXD</v>
      </c>
      <c r="L11" s="163"/>
    </row>
    <row r="12" spans="1:12" s="164" customFormat="1" ht="18" customHeight="1">
      <c r="A12" s="163"/>
      <c r="D12" s="165" t="s">
        <v>345</v>
      </c>
      <c r="E12" s="168" t="str">
        <f>Ts!$C$6</f>
        <v>Gara ô tô tự động</v>
      </c>
      <c r="L12" s="163"/>
    </row>
    <row r="13" spans="1:12" s="114" customFormat="1" ht="9.9499999999999993" customHeight="1">
      <c r="A13" s="211"/>
      <c r="L13" s="211"/>
    </row>
    <row r="14" spans="1:12" s="232" customFormat="1" ht="18" customHeight="1">
      <c r="A14" s="211"/>
      <c r="B14" s="122">
        <v>1</v>
      </c>
      <c r="C14" s="123" t="s">
        <v>107</v>
      </c>
      <c r="L14" s="233"/>
    </row>
    <row r="15" spans="1:12" s="210" customFormat="1" ht="18" customHeight="1">
      <c r="A15" s="133"/>
      <c r="B15" s="119" t="s">
        <v>6</v>
      </c>
      <c r="C15" s="120" t="s">
        <v>89</v>
      </c>
      <c r="E15" s="120" t="str">
        <f>Ts!$C$10</f>
        <v>Công ty CP Giá Xây Dựng</v>
      </c>
      <c r="L15" s="133"/>
    </row>
    <row r="16" spans="1:12" s="210" customFormat="1" ht="18" customHeight="1">
      <c r="A16" s="133"/>
      <c r="C16" s="114" t="s">
        <v>108</v>
      </c>
      <c r="D16" s="210" t="str">
        <f>IF(Ts!$D$13="","",Ts!$D$13)</f>
        <v/>
      </c>
      <c r="H16" s="114" t="s">
        <v>85</v>
      </c>
      <c r="I16" s="114" t="str">
        <f>IF(Ts!$F$13="","",Ts!$F$13)</f>
        <v>Giám đốc/Trưởng ban QLDA</v>
      </c>
      <c r="J16" s="114"/>
      <c r="L16" s="133"/>
    </row>
    <row r="17" spans="1:12" s="210" customFormat="1" ht="18" customHeight="1">
      <c r="A17" s="133"/>
      <c r="C17" s="114" t="s">
        <v>108</v>
      </c>
      <c r="D17" s="210" t="str">
        <f>IF(Ts!$D$14="","",Ts!$D$14)</f>
        <v/>
      </c>
      <c r="H17" s="114" t="s">
        <v>85</v>
      </c>
      <c r="I17" s="114" t="str">
        <f>IF(Ts!$F$14="","",Ts!$F$14)</f>
        <v>Kỹ thuật A</v>
      </c>
      <c r="J17" s="114"/>
      <c r="L17" s="133"/>
    </row>
    <row r="18" spans="1:12" s="210" customFormat="1" ht="18" customHeight="1">
      <c r="A18" s="133"/>
      <c r="B18" s="119" t="s">
        <v>6</v>
      </c>
      <c r="C18" s="120" t="s">
        <v>99</v>
      </c>
      <c r="E18" s="120" t="str">
        <f>Ts!$C$25</f>
        <v>Công ty SX Phần mềm Tư vấn giám sát GXD</v>
      </c>
      <c r="H18" s="114"/>
      <c r="I18" s="114"/>
      <c r="J18" s="114"/>
      <c r="L18" s="133"/>
    </row>
    <row r="19" spans="1:12" s="210" customFormat="1" ht="18" customHeight="1">
      <c r="A19" s="133"/>
      <c r="C19" s="114" t="str">
        <f>Ts!$C$32</f>
        <v>Ông (Bà):</v>
      </c>
      <c r="D19" s="118" t="str">
        <f>IF(Ts!$D$32="","",Ts!$D$32)</f>
        <v/>
      </c>
      <c r="H19" s="114" t="s">
        <v>85</v>
      </c>
      <c r="I19" s="114" t="str">
        <f>IF(Ts!$F$32="","",Ts!$F$32)</f>
        <v>KS giám sát</v>
      </c>
      <c r="J19" s="114"/>
      <c r="L19" s="133"/>
    </row>
    <row r="20" spans="1:12" s="210" customFormat="1" ht="18" customHeight="1">
      <c r="A20" s="133"/>
      <c r="C20" s="114" t="str">
        <f>Ts!$C$33</f>
        <v>Ông (Bà):</v>
      </c>
      <c r="D20" s="118" t="str">
        <f>IF(Ts!$D$33="","",Ts!$D$33)</f>
        <v/>
      </c>
      <c r="H20" s="114" t="s">
        <v>85</v>
      </c>
      <c r="I20" s="114" t="str">
        <f>IF(Ts!$F$33="","",Ts!$F$33)</f>
        <v>Tổ viên</v>
      </c>
      <c r="J20" s="114"/>
      <c r="L20" s="133"/>
    </row>
    <row r="21" spans="1:12" s="210" customFormat="1" ht="18" customHeight="1">
      <c r="A21" s="133"/>
      <c r="B21" s="119" t="s">
        <v>6</v>
      </c>
      <c r="C21" s="120" t="s">
        <v>100</v>
      </c>
      <c r="E21" s="120" t="str">
        <f>Ts!$C$37</f>
        <v>Phòng Lập trình phần mềm QLCL GXD</v>
      </c>
      <c r="H21" s="114"/>
      <c r="I21" s="114"/>
      <c r="J21" s="114"/>
      <c r="L21" s="133"/>
    </row>
    <row r="22" spans="1:12" s="210" customFormat="1" ht="18" customHeight="1">
      <c r="A22" s="133"/>
      <c r="C22" s="117" t="str">
        <f>Ts!$C$44</f>
        <v>Ông (Bà):</v>
      </c>
      <c r="D22" s="118" t="str">
        <f>IF(Ts!$D$44="","",Ts!$D$44)</f>
        <v/>
      </c>
      <c r="H22" s="114" t="s">
        <v>85</v>
      </c>
      <c r="I22" s="114" t="str">
        <f>IF(Ts!$F$44="","",Ts!$F$44)</f>
        <v>Chỉ huy trưởng</v>
      </c>
      <c r="J22" s="114"/>
      <c r="L22" s="133"/>
    </row>
    <row r="23" spans="1:12" s="210" customFormat="1" ht="18" customHeight="1">
      <c r="A23" s="133"/>
      <c r="C23" s="117" t="str">
        <f>Ts!$C$45</f>
        <v>Ông (Bà):</v>
      </c>
      <c r="D23" s="118" t="str">
        <f>IF(Ts!$D$45="","",Ts!$D$45)</f>
        <v/>
      </c>
      <c r="H23" s="114" t="s">
        <v>85</v>
      </c>
      <c r="I23" s="114" t="str">
        <f>IF(Ts!$F$45="","",Ts!$F$45)</f>
        <v xml:space="preserve">Kỹ thuật </v>
      </c>
      <c r="J23" s="114"/>
      <c r="L23" s="133"/>
    </row>
    <row r="24" spans="1:12" s="210" customFormat="1" ht="18" customHeight="1">
      <c r="A24" s="133"/>
      <c r="B24" s="119" t="s">
        <v>6</v>
      </c>
      <c r="C24" s="120" t="s">
        <v>109</v>
      </c>
      <c r="E24" s="120" t="str">
        <f>Ts!C16</f>
        <v>Phòng Thiết kế mô hình PM QLCL GXD</v>
      </c>
      <c r="H24" s="114"/>
      <c r="I24" s="114"/>
      <c r="J24" s="114"/>
      <c r="L24" s="133"/>
    </row>
    <row r="25" spans="1:12" s="210" customFormat="1" ht="18" customHeight="1">
      <c r="A25" s="133"/>
      <c r="C25" s="117" t="str">
        <f>Ts!$C$23</f>
        <v>Ông (Bà):</v>
      </c>
      <c r="D25" s="118" t="str">
        <f>IF(Ts!$D$23="","",Ts!$D$23)</f>
        <v/>
      </c>
      <c r="H25" s="114" t="s">
        <v>85</v>
      </c>
      <c r="I25" s="114" t="str">
        <f>IF(Ts!$F$23="","",Ts!$F$23)</f>
        <v>Chủ trì</v>
      </c>
      <c r="J25" s="114"/>
      <c r="L25" s="133"/>
    </row>
    <row r="26" spans="1:12" s="210" customFormat="1" ht="18" customHeight="1">
      <c r="A26" s="133"/>
      <c r="C26" s="117" t="str">
        <f>Ts!$C$24</f>
        <v>Ông (Bà):</v>
      </c>
      <c r="D26" s="118" t="str">
        <f>IF(Ts!$D$24="","",Ts!$D$24)</f>
        <v/>
      </c>
      <c r="H26" s="114" t="s">
        <v>85</v>
      </c>
      <c r="I26" s="114" t="str">
        <f>IF(Ts!$F$24="","",Ts!$F$24)</f>
        <v/>
      </c>
      <c r="J26" s="114"/>
      <c r="L26" s="133"/>
    </row>
    <row r="27" spans="1:12" s="232" customFormat="1" ht="18" customHeight="1">
      <c r="A27" s="211"/>
      <c r="B27" s="122">
        <f>B14+1</f>
        <v>2</v>
      </c>
      <c r="C27" s="227" t="s">
        <v>110</v>
      </c>
      <c r="D27" s="236"/>
      <c r="E27" s="236"/>
      <c r="F27" s="236"/>
      <c r="G27" s="236"/>
      <c r="H27" s="236"/>
      <c r="I27" s="236"/>
      <c r="J27" s="236"/>
      <c r="K27" s="236"/>
      <c r="L27" s="233"/>
    </row>
    <row r="28" spans="1:12" s="232" customFormat="1" ht="18" customHeight="1">
      <c r="A28" s="233"/>
      <c r="C28" s="236" t="s">
        <v>40</v>
      </c>
      <c r="D28" s="236"/>
      <c r="E28" s="236"/>
      <c r="F28" s="236"/>
      <c r="G28" s="236"/>
      <c r="H28" s="236"/>
      <c r="I28" s="236"/>
      <c r="J28" s="236"/>
      <c r="K28" s="236"/>
      <c r="L28" s="233"/>
    </row>
    <row r="29" spans="1:12" s="232" customFormat="1" ht="18" customHeight="1">
      <c r="A29" s="233"/>
      <c r="B29" s="122">
        <f>B27+1</f>
        <v>3</v>
      </c>
      <c r="C29" s="123" t="s">
        <v>111</v>
      </c>
      <c r="L29" s="233"/>
    </row>
    <row r="30" spans="1:12" s="232" customFormat="1" ht="18" customHeight="1">
      <c r="A30" s="233"/>
      <c r="B30" s="234" t="s">
        <v>6</v>
      </c>
      <c r="C30" s="236" t="s">
        <v>112</v>
      </c>
      <c r="D30" s="236"/>
      <c r="E30" s="236"/>
      <c r="F30" s="236"/>
      <c r="G30" s="236"/>
      <c r="H30" s="236"/>
      <c r="I30" s="236"/>
      <c r="J30" s="236"/>
      <c r="K30" s="236"/>
      <c r="L30" s="233"/>
    </row>
    <row r="31" spans="1:12" s="232" customFormat="1" ht="18" customHeight="1">
      <c r="A31" s="233"/>
      <c r="C31" s="265"/>
      <c r="D31" s="262"/>
      <c r="E31" s="262"/>
      <c r="F31" s="262"/>
      <c r="G31" s="262"/>
      <c r="H31" s="262"/>
      <c r="I31" s="262"/>
      <c r="J31" s="262"/>
      <c r="K31" s="262"/>
      <c r="L31" s="233"/>
    </row>
    <row r="32" spans="1:12" s="232" customFormat="1" ht="9.9499999999999993" customHeight="1">
      <c r="A32" s="233"/>
      <c r="C32" s="221"/>
      <c r="D32" s="236"/>
      <c r="E32" s="236"/>
      <c r="F32" s="236"/>
      <c r="G32" s="236"/>
      <c r="H32" s="236"/>
      <c r="I32" s="236"/>
      <c r="J32" s="236"/>
      <c r="K32" s="236"/>
      <c r="L32" s="233"/>
    </row>
    <row r="33" spans="1:12" s="232" customFormat="1" ht="18" customHeight="1">
      <c r="A33" s="233"/>
      <c r="B33" s="234" t="s">
        <v>6</v>
      </c>
      <c r="C33" s="236" t="s">
        <v>113</v>
      </c>
      <c r="D33" s="236"/>
      <c r="E33" s="236"/>
      <c r="F33" s="236"/>
      <c r="G33" s="236"/>
      <c r="H33" s="236"/>
      <c r="I33" s="236"/>
      <c r="J33" s="236"/>
      <c r="K33" s="236"/>
      <c r="L33" s="233"/>
    </row>
    <row r="34" spans="1:12" s="232" customFormat="1" ht="18" customHeight="1">
      <c r="A34" s="233"/>
      <c r="C34" s="265"/>
      <c r="D34" s="262"/>
      <c r="E34" s="262"/>
      <c r="F34" s="262"/>
      <c r="G34" s="262"/>
      <c r="H34" s="262"/>
      <c r="I34" s="262"/>
      <c r="J34" s="262"/>
      <c r="K34" s="262"/>
      <c r="L34" s="233"/>
    </row>
    <row r="35" spans="1:12" s="232" customFormat="1" ht="9.9499999999999993" customHeight="1">
      <c r="A35" s="233"/>
      <c r="C35" s="221"/>
      <c r="D35" s="236"/>
      <c r="E35" s="236"/>
      <c r="F35" s="236"/>
      <c r="G35" s="236"/>
      <c r="H35" s="236"/>
      <c r="I35" s="236"/>
      <c r="J35" s="236"/>
      <c r="K35" s="236"/>
      <c r="L35" s="233"/>
    </row>
    <row r="36" spans="1:12" s="232" customFormat="1" ht="18" customHeight="1">
      <c r="A36" s="233"/>
      <c r="B36" s="234" t="s">
        <v>6</v>
      </c>
      <c r="C36" s="236" t="s">
        <v>114</v>
      </c>
      <c r="D36" s="236"/>
      <c r="E36" s="236"/>
      <c r="F36" s="236"/>
      <c r="G36" s="236"/>
      <c r="H36" s="236"/>
      <c r="I36" s="236"/>
      <c r="J36" s="236"/>
      <c r="K36" s="236"/>
      <c r="L36" s="233"/>
    </row>
    <row r="37" spans="1:12" s="232" customFormat="1" ht="18" customHeight="1">
      <c r="A37" s="233"/>
      <c r="C37" s="265"/>
      <c r="D37" s="262"/>
      <c r="E37" s="262"/>
      <c r="F37" s="262"/>
      <c r="G37" s="262"/>
      <c r="H37" s="262"/>
      <c r="I37" s="262"/>
      <c r="J37" s="262"/>
      <c r="K37" s="262"/>
      <c r="L37" s="233"/>
    </row>
    <row r="38" spans="1:12" s="232" customFormat="1" ht="18" customHeight="1">
      <c r="A38" s="233"/>
      <c r="C38" s="265"/>
      <c r="D38" s="262"/>
      <c r="E38" s="262"/>
      <c r="F38" s="262"/>
      <c r="G38" s="262"/>
      <c r="H38" s="262"/>
      <c r="I38" s="262"/>
      <c r="J38" s="262"/>
      <c r="K38" s="262"/>
      <c r="L38" s="233"/>
    </row>
    <row r="39" spans="1:12" s="232" customFormat="1" ht="18" customHeight="1">
      <c r="A39" s="233"/>
      <c r="C39" s="265"/>
      <c r="D39" s="262"/>
      <c r="E39" s="262"/>
      <c r="F39" s="262"/>
      <c r="G39" s="262"/>
      <c r="H39" s="262"/>
      <c r="I39" s="262"/>
      <c r="J39" s="262"/>
      <c r="K39" s="262"/>
      <c r="L39" s="233"/>
    </row>
    <row r="40" spans="1:12" s="232" customFormat="1" ht="18" customHeight="1">
      <c r="A40" s="233"/>
      <c r="C40" s="265"/>
      <c r="D40" s="262"/>
      <c r="E40" s="262"/>
      <c r="F40" s="262"/>
      <c r="G40" s="262"/>
      <c r="H40" s="262"/>
      <c r="I40" s="262"/>
      <c r="J40" s="262"/>
      <c r="K40" s="262"/>
      <c r="L40" s="233"/>
    </row>
    <row r="41" spans="1:12" s="232" customFormat="1" ht="18" customHeight="1">
      <c r="A41" s="233"/>
      <c r="C41" s="265"/>
      <c r="D41" s="262"/>
      <c r="E41" s="262"/>
      <c r="F41" s="262"/>
      <c r="G41" s="262"/>
      <c r="H41" s="262"/>
      <c r="I41" s="262"/>
      <c r="J41" s="262"/>
      <c r="K41" s="262"/>
      <c r="L41" s="233"/>
    </row>
    <row r="42" spans="1:12" s="232" customFormat="1" ht="9.9499999999999993" customHeight="1">
      <c r="A42" s="233"/>
      <c r="C42" s="221"/>
      <c r="D42" s="236"/>
      <c r="E42" s="236"/>
      <c r="F42" s="236"/>
      <c r="G42" s="236"/>
      <c r="H42" s="236"/>
      <c r="I42" s="236"/>
      <c r="J42" s="236"/>
      <c r="K42" s="236"/>
      <c r="L42" s="233"/>
    </row>
    <row r="43" spans="1:12" s="232" customFormat="1" ht="18" customHeight="1">
      <c r="A43" s="233"/>
      <c r="B43" s="234" t="s">
        <v>6</v>
      </c>
      <c r="C43" s="236" t="s">
        <v>115</v>
      </c>
      <c r="D43" s="236"/>
      <c r="E43" s="236"/>
      <c r="F43" s="236"/>
      <c r="G43" s="236"/>
      <c r="H43" s="236"/>
      <c r="I43" s="236"/>
      <c r="J43" s="236"/>
      <c r="K43" s="236"/>
      <c r="L43" s="233"/>
    </row>
    <row r="44" spans="1:12" s="232" customFormat="1" ht="18" customHeight="1">
      <c r="A44" s="233"/>
      <c r="C44" s="265"/>
      <c r="D44" s="262"/>
      <c r="E44" s="262"/>
      <c r="F44" s="262"/>
      <c r="G44" s="262"/>
      <c r="H44" s="262"/>
      <c r="I44" s="262"/>
      <c r="J44" s="262"/>
      <c r="K44" s="262"/>
      <c r="L44" s="233"/>
    </row>
    <row r="45" spans="1:12" s="232" customFormat="1" ht="9.9499999999999993" customHeight="1">
      <c r="A45" s="233"/>
      <c r="C45" s="221"/>
      <c r="D45" s="236"/>
      <c r="E45" s="236"/>
      <c r="F45" s="236"/>
      <c r="G45" s="236"/>
      <c r="H45" s="236"/>
      <c r="I45" s="236"/>
      <c r="J45" s="236"/>
      <c r="K45" s="236"/>
      <c r="L45" s="233"/>
    </row>
    <row r="46" spans="1:12" s="232" customFormat="1" ht="18" customHeight="1">
      <c r="A46" s="233"/>
      <c r="B46" s="234" t="s">
        <v>6</v>
      </c>
      <c r="C46" s="236" t="s">
        <v>116</v>
      </c>
      <c r="D46" s="236"/>
      <c r="E46" s="236"/>
      <c r="F46" s="236"/>
      <c r="G46" s="236"/>
      <c r="H46" s="236"/>
      <c r="I46" s="236"/>
      <c r="J46" s="236"/>
      <c r="K46" s="236"/>
      <c r="L46" s="233"/>
    </row>
    <row r="47" spans="1:12" s="232" customFormat="1" ht="18" customHeight="1">
      <c r="A47" s="233"/>
      <c r="C47" s="265"/>
      <c r="D47" s="262"/>
      <c r="E47" s="262"/>
      <c r="F47" s="262"/>
      <c r="G47" s="262"/>
      <c r="H47" s="262"/>
      <c r="I47" s="262"/>
      <c r="J47" s="262"/>
      <c r="K47" s="262"/>
      <c r="L47" s="233"/>
    </row>
    <row r="48" spans="1:12" s="232" customFormat="1" ht="9.9499999999999993" customHeight="1">
      <c r="A48" s="233"/>
      <c r="C48" s="221"/>
      <c r="D48" s="236"/>
      <c r="E48" s="236"/>
      <c r="F48" s="236"/>
      <c r="G48" s="236"/>
      <c r="H48" s="236"/>
      <c r="I48" s="236"/>
      <c r="J48" s="236"/>
      <c r="K48" s="236"/>
      <c r="L48" s="233"/>
    </row>
    <row r="49" spans="1:12" s="232" customFormat="1" ht="18" customHeight="1">
      <c r="A49" s="233"/>
      <c r="B49" s="234" t="s">
        <v>6</v>
      </c>
      <c r="C49" s="236" t="s">
        <v>117</v>
      </c>
      <c r="D49" s="236"/>
      <c r="E49" s="236"/>
      <c r="F49" s="236"/>
      <c r="G49" s="236"/>
      <c r="H49" s="236"/>
      <c r="I49" s="236"/>
      <c r="J49" s="236"/>
      <c r="K49" s="236"/>
      <c r="L49" s="233"/>
    </row>
    <row r="50" spans="1:12" s="232" customFormat="1" ht="18" customHeight="1">
      <c r="A50" s="233"/>
      <c r="C50" s="265"/>
      <c r="D50" s="262"/>
      <c r="E50" s="262"/>
      <c r="F50" s="262"/>
      <c r="G50" s="262"/>
      <c r="H50" s="262"/>
      <c r="I50" s="262"/>
      <c r="J50" s="262"/>
      <c r="K50" s="262"/>
      <c r="L50" s="233"/>
    </row>
    <row r="51" spans="1:12" s="232" customFormat="1" ht="9.9499999999999993" customHeight="1">
      <c r="A51" s="233"/>
      <c r="C51" s="221"/>
      <c r="D51" s="236"/>
      <c r="E51" s="236"/>
      <c r="F51" s="236"/>
      <c r="G51" s="236"/>
      <c r="H51" s="236"/>
      <c r="I51" s="236"/>
      <c r="J51" s="236"/>
      <c r="K51" s="236"/>
      <c r="L51" s="233"/>
    </row>
    <row r="52" spans="1:12" s="232" customFormat="1" ht="18" customHeight="1">
      <c r="A52" s="233"/>
      <c r="B52" s="234" t="s">
        <v>6</v>
      </c>
      <c r="C52" s="236" t="s">
        <v>118</v>
      </c>
      <c r="D52" s="236"/>
      <c r="E52" s="236"/>
      <c r="F52" s="236"/>
      <c r="G52" s="236"/>
      <c r="H52" s="236"/>
      <c r="I52" s="236"/>
      <c r="J52" s="236"/>
      <c r="K52" s="236"/>
      <c r="L52" s="233"/>
    </row>
    <row r="53" spans="1:12" s="232" customFormat="1" ht="18" customHeight="1">
      <c r="A53" s="233"/>
      <c r="C53" s="265"/>
      <c r="D53" s="262"/>
      <c r="E53" s="262"/>
      <c r="F53" s="262"/>
      <c r="G53" s="262"/>
      <c r="H53" s="262"/>
      <c r="I53" s="262"/>
      <c r="J53" s="262"/>
      <c r="K53" s="262"/>
      <c r="L53" s="233"/>
    </row>
    <row r="54" spans="1:12" s="232" customFormat="1" ht="9.9499999999999993" customHeight="1">
      <c r="A54" s="233"/>
      <c r="C54" s="221"/>
      <c r="D54" s="236"/>
      <c r="E54" s="236"/>
      <c r="F54" s="236"/>
      <c r="G54" s="236"/>
      <c r="H54" s="236"/>
      <c r="I54" s="236"/>
      <c r="J54" s="236"/>
      <c r="K54" s="236"/>
      <c r="L54" s="233"/>
    </row>
    <row r="55" spans="1:12" s="232" customFormat="1" ht="18" customHeight="1">
      <c r="A55" s="233"/>
      <c r="B55" s="234" t="s">
        <v>6</v>
      </c>
      <c r="C55" s="236" t="s">
        <v>119</v>
      </c>
      <c r="D55" s="236"/>
      <c r="E55" s="236"/>
      <c r="F55" s="236"/>
      <c r="G55" s="236"/>
      <c r="H55" s="236"/>
      <c r="I55" s="236"/>
      <c r="J55" s="236"/>
      <c r="K55" s="236"/>
      <c r="L55" s="233"/>
    </row>
    <row r="56" spans="1:12" s="232" customFormat="1" ht="18" customHeight="1">
      <c r="A56" s="233"/>
      <c r="C56" s="265"/>
      <c r="D56" s="262"/>
      <c r="E56" s="262"/>
      <c r="F56" s="262"/>
      <c r="G56" s="262"/>
      <c r="H56" s="262"/>
      <c r="I56" s="262"/>
      <c r="J56" s="262"/>
      <c r="K56" s="262"/>
      <c r="L56" s="233"/>
    </row>
    <row r="57" spans="1:12" s="232" customFormat="1" ht="9.9499999999999993" customHeight="1">
      <c r="A57" s="233"/>
      <c r="C57" s="221"/>
      <c r="D57" s="236"/>
      <c r="E57" s="236"/>
      <c r="F57" s="236"/>
      <c r="G57" s="236"/>
      <c r="H57" s="236"/>
      <c r="I57" s="236"/>
      <c r="J57" s="236"/>
      <c r="K57" s="236"/>
      <c r="L57" s="233"/>
    </row>
    <row r="58" spans="1:12" s="232" customFormat="1" ht="18" customHeight="1">
      <c r="A58" s="233"/>
      <c r="B58" s="234" t="s">
        <v>6</v>
      </c>
      <c r="C58" s="236" t="s">
        <v>120</v>
      </c>
      <c r="D58" s="236"/>
      <c r="E58" s="236"/>
      <c r="F58" s="236"/>
      <c r="G58" s="236"/>
      <c r="H58" s="236"/>
      <c r="I58" s="236"/>
      <c r="J58" s="236"/>
      <c r="K58" s="236"/>
      <c r="L58" s="233"/>
    </row>
    <row r="59" spans="1:12" s="232" customFormat="1" ht="18" customHeight="1">
      <c r="A59" s="233"/>
      <c r="C59" s="265"/>
      <c r="D59" s="262"/>
      <c r="E59" s="262"/>
      <c r="F59" s="262"/>
      <c r="G59" s="262"/>
      <c r="H59" s="262"/>
      <c r="I59" s="262"/>
      <c r="J59" s="262"/>
      <c r="K59" s="262"/>
      <c r="L59" s="233"/>
    </row>
    <row r="60" spans="1:12" s="232" customFormat="1" ht="9.9499999999999993" customHeight="1">
      <c r="A60" s="233"/>
      <c r="C60" s="221"/>
      <c r="D60" s="236"/>
      <c r="E60" s="236"/>
      <c r="F60" s="236"/>
      <c r="G60" s="236"/>
      <c r="H60" s="236"/>
      <c r="I60" s="236"/>
      <c r="J60" s="236"/>
      <c r="K60" s="236"/>
      <c r="L60" s="233"/>
    </row>
    <row r="61" spans="1:12" s="232" customFormat="1" ht="18" customHeight="1">
      <c r="A61" s="233"/>
      <c r="B61" s="122">
        <f>B29+1</f>
        <v>4</v>
      </c>
      <c r="C61" s="123" t="s">
        <v>121</v>
      </c>
      <c r="L61" s="233"/>
    </row>
    <row r="62" spans="1:12" s="232" customFormat="1" ht="18" customHeight="1">
      <c r="A62" s="233"/>
      <c r="C62" s="236" t="s">
        <v>32</v>
      </c>
      <c r="D62" s="236"/>
      <c r="E62" s="236"/>
      <c r="F62" s="236"/>
      <c r="G62" s="236"/>
      <c r="H62" s="236"/>
      <c r="I62" s="236"/>
      <c r="J62" s="236"/>
      <c r="K62" s="236"/>
      <c r="L62" s="233"/>
    </row>
    <row r="63" spans="1:12" s="232" customFormat="1" ht="18" customHeight="1">
      <c r="A63" s="233"/>
      <c r="C63" s="236" t="s">
        <v>33</v>
      </c>
      <c r="D63" s="236"/>
      <c r="E63" s="236"/>
      <c r="F63" s="236"/>
      <c r="G63" s="236"/>
      <c r="H63" s="236"/>
      <c r="I63" s="236"/>
      <c r="J63" s="236"/>
      <c r="K63" s="236"/>
      <c r="L63" s="233"/>
    </row>
    <row r="64" spans="1:12" s="232" customFormat="1" ht="18" customHeight="1">
      <c r="A64" s="233"/>
      <c r="C64" s="236" t="s">
        <v>122</v>
      </c>
      <c r="D64" s="236"/>
      <c r="E64" s="262"/>
      <c r="F64" s="262"/>
      <c r="G64" s="262"/>
      <c r="H64" s="262"/>
      <c r="I64" s="262"/>
      <c r="J64" s="262"/>
      <c r="K64" s="262"/>
      <c r="L64" s="233"/>
    </row>
    <row r="65" spans="1:12" s="232" customFormat="1" ht="18" customHeight="1">
      <c r="A65" s="233"/>
      <c r="C65" s="236" t="s">
        <v>20</v>
      </c>
      <c r="D65" s="236"/>
      <c r="E65" s="236"/>
      <c r="F65" s="236"/>
      <c r="G65" s="236"/>
      <c r="H65" s="236"/>
      <c r="I65" s="236"/>
      <c r="J65" s="236"/>
      <c r="K65" s="236"/>
      <c r="L65" s="233"/>
    </row>
    <row r="66" spans="1:12" s="232" customFormat="1" ht="18" customHeight="1">
      <c r="A66" s="233"/>
      <c r="B66" s="122">
        <f>B61+1</f>
        <v>5</v>
      </c>
      <c r="C66" s="123" t="s">
        <v>123</v>
      </c>
      <c r="L66" s="233"/>
    </row>
    <row r="67" spans="1:12" s="232" customFormat="1" ht="18" customHeight="1">
      <c r="A67" s="233"/>
      <c r="B67" s="236"/>
      <c r="C67" s="262"/>
      <c r="D67" s="262"/>
      <c r="E67" s="262"/>
      <c r="F67" s="262"/>
      <c r="G67" s="262"/>
      <c r="H67" s="262"/>
      <c r="I67" s="262"/>
      <c r="J67" s="262"/>
      <c r="K67" s="262"/>
      <c r="L67" s="233"/>
    </row>
    <row r="68" spans="1:12" s="232" customFormat="1" ht="18" customHeight="1">
      <c r="A68" s="233"/>
      <c r="B68" s="236"/>
      <c r="C68" s="263"/>
      <c r="D68" s="263"/>
      <c r="E68" s="263"/>
      <c r="F68" s="263"/>
      <c r="G68" s="263"/>
      <c r="H68" s="263"/>
      <c r="I68" s="263"/>
      <c r="J68" s="263"/>
      <c r="K68" s="263"/>
      <c r="L68" s="233"/>
    </row>
    <row r="69" spans="1:12" s="232" customFormat="1" ht="18" customHeight="1">
      <c r="A69" s="233"/>
      <c r="B69" s="236"/>
      <c r="C69" s="263"/>
      <c r="D69" s="263"/>
      <c r="E69" s="263"/>
      <c r="F69" s="263"/>
      <c r="G69" s="263"/>
      <c r="H69" s="263"/>
      <c r="I69" s="263"/>
      <c r="J69" s="263"/>
      <c r="K69" s="263"/>
      <c r="L69" s="233"/>
    </row>
    <row r="70" spans="1:12" s="232" customFormat="1" ht="18" customHeight="1">
      <c r="A70" s="233"/>
      <c r="B70" s="236"/>
      <c r="C70" s="263"/>
      <c r="D70" s="263"/>
      <c r="E70" s="263"/>
      <c r="F70" s="263"/>
      <c r="G70" s="263"/>
      <c r="H70" s="263"/>
      <c r="I70" s="263"/>
      <c r="J70" s="263"/>
      <c r="K70" s="263"/>
      <c r="L70" s="233"/>
    </row>
    <row r="71" spans="1:12" s="232" customFormat="1" ht="18" customHeight="1">
      <c r="A71" s="233"/>
      <c r="B71" s="236"/>
      <c r="C71" s="263"/>
      <c r="D71" s="263"/>
      <c r="E71" s="263"/>
      <c r="F71" s="263"/>
      <c r="G71" s="263"/>
      <c r="H71" s="263"/>
      <c r="I71" s="263"/>
      <c r="J71" s="263"/>
      <c r="K71" s="263"/>
      <c r="L71" s="233"/>
    </row>
    <row r="72" spans="1:12" s="232" customFormat="1" ht="18" customHeight="1">
      <c r="A72" s="233"/>
      <c r="B72" s="236"/>
      <c r="C72" s="263"/>
      <c r="D72" s="263"/>
      <c r="E72" s="263"/>
      <c r="F72" s="263"/>
      <c r="G72" s="263"/>
      <c r="H72" s="263"/>
      <c r="I72" s="263"/>
      <c r="J72" s="263"/>
      <c r="K72" s="263"/>
      <c r="L72" s="233"/>
    </row>
    <row r="73" spans="1:12" s="232" customFormat="1" ht="18" customHeight="1">
      <c r="A73" s="233"/>
      <c r="B73" s="236"/>
      <c r="C73" s="263"/>
      <c r="D73" s="263"/>
      <c r="E73" s="263"/>
      <c r="F73" s="263"/>
      <c r="G73" s="263"/>
      <c r="H73" s="263"/>
      <c r="I73" s="263"/>
      <c r="J73" s="263"/>
      <c r="K73" s="263"/>
      <c r="L73" s="233"/>
    </row>
    <row r="74" spans="1:12" s="232" customFormat="1" ht="18" customHeight="1">
      <c r="A74" s="233"/>
      <c r="B74" s="236"/>
      <c r="C74" s="263"/>
      <c r="D74" s="263"/>
      <c r="E74" s="263"/>
      <c r="F74" s="263"/>
      <c r="G74" s="263"/>
      <c r="H74" s="263"/>
      <c r="I74" s="263"/>
      <c r="J74" s="263"/>
      <c r="K74" s="263"/>
      <c r="L74" s="233"/>
    </row>
    <row r="75" spans="1:12" s="232" customFormat="1" ht="18" customHeight="1">
      <c r="A75" s="233"/>
      <c r="B75" s="236"/>
      <c r="C75" s="263"/>
      <c r="D75" s="263"/>
      <c r="E75" s="263"/>
      <c r="F75" s="263"/>
      <c r="G75" s="263"/>
      <c r="H75" s="263"/>
      <c r="I75" s="263"/>
      <c r="J75" s="263"/>
      <c r="K75" s="263"/>
      <c r="L75" s="233"/>
    </row>
    <row r="76" spans="1:12" s="232" customFormat="1" ht="18" customHeight="1">
      <c r="A76" s="233"/>
      <c r="B76" s="236"/>
      <c r="C76" s="263"/>
      <c r="D76" s="263"/>
      <c r="E76" s="263"/>
      <c r="F76" s="263"/>
      <c r="G76" s="263"/>
      <c r="H76" s="263"/>
      <c r="I76" s="263"/>
      <c r="J76" s="263"/>
      <c r="K76" s="263"/>
      <c r="L76" s="233"/>
    </row>
    <row r="77" spans="1:12" s="232" customFormat="1" ht="18" customHeight="1">
      <c r="A77" s="233"/>
      <c r="B77" s="236"/>
      <c r="C77" s="263"/>
      <c r="D77" s="263"/>
      <c r="E77" s="263"/>
      <c r="F77" s="263"/>
      <c r="G77" s="263"/>
      <c r="H77" s="263"/>
      <c r="I77" s="263"/>
      <c r="J77" s="263"/>
      <c r="K77" s="263"/>
      <c r="L77" s="233"/>
    </row>
    <row r="78" spans="1:12" s="232" customFormat="1" ht="18" customHeight="1">
      <c r="A78" s="233"/>
      <c r="B78" s="236"/>
      <c r="C78" s="263"/>
      <c r="D78" s="263"/>
      <c r="E78" s="263"/>
      <c r="F78" s="263"/>
      <c r="G78" s="263"/>
      <c r="H78" s="263"/>
      <c r="I78" s="263"/>
      <c r="J78" s="263"/>
      <c r="K78" s="263"/>
      <c r="L78" s="233"/>
    </row>
    <row r="79" spans="1:12" s="232" customFormat="1" ht="9.9499999999999993" customHeight="1">
      <c r="A79" s="233"/>
      <c r="B79" s="236"/>
      <c r="C79" s="236"/>
      <c r="D79" s="236"/>
      <c r="E79" s="236"/>
      <c r="F79" s="236"/>
      <c r="G79" s="236"/>
      <c r="H79" s="236"/>
      <c r="I79" s="236"/>
      <c r="J79" s="236"/>
      <c r="K79" s="236"/>
      <c r="L79" s="233"/>
    </row>
    <row r="80" spans="1:12" s="232" customFormat="1" ht="18" customHeight="1">
      <c r="A80" s="233"/>
      <c r="C80" s="120" t="s">
        <v>124</v>
      </c>
      <c r="L80" s="233"/>
    </row>
    <row r="81" spans="1:12" s="232" customFormat="1" ht="9.9499999999999993" customHeight="1">
      <c r="A81" s="233"/>
      <c r="L81" s="233"/>
    </row>
    <row r="82" spans="1:12" s="132" customFormat="1" ht="18" customHeight="1">
      <c r="A82" s="267"/>
      <c r="B82" s="639" t="s">
        <v>4</v>
      </c>
      <c r="C82" s="639"/>
      <c r="D82" s="639"/>
      <c r="G82" s="107" t="s">
        <v>36</v>
      </c>
      <c r="J82" s="132" t="s">
        <v>13</v>
      </c>
      <c r="L82" s="267"/>
    </row>
    <row r="83" spans="1:12" s="132" customFormat="1" ht="18" customHeight="1">
      <c r="A83" s="267"/>
      <c r="B83" s="107"/>
      <c r="C83" s="107"/>
      <c r="D83" s="107"/>
      <c r="L83" s="267"/>
    </row>
    <row r="84" spans="1:12" s="132" customFormat="1" ht="18" customHeight="1">
      <c r="A84" s="267"/>
      <c r="B84" s="107"/>
      <c r="C84" s="107"/>
      <c r="D84" s="107"/>
      <c r="L84" s="267"/>
    </row>
    <row r="85" spans="1:12" s="132" customFormat="1" ht="18" customHeight="1">
      <c r="A85" s="267"/>
      <c r="B85" s="107"/>
      <c r="C85" s="107"/>
      <c r="D85" s="107"/>
      <c r="L85" s="267"/>
    </row>
    <row r="86" spans="1:12" s="132" customFormat="1" ht="18" customHeight="1">
      <c r="A86" s="267"/>
      <c r="B86" s="107"/>
      <c r="C86" s="107"/>
      <c r="D86" s="107"/>
      <c r="L86" s="267"/>
    </row>
    <row r="87" spans="1:12" s="132" customFormat="1" ht="18" customHeight="1">
      <c r="A87" s="267"/>
      <c r="B87" s="639" t="str">
        <f>IF(Ts!$D$32="","",IF(Ts!$G$32="",Ts!$D$32,CONCATENATE(Ts!$G$32,".",Ts!$D$32)))</f>
        <v/>
      </c>
      <c r="C87" s="639"/>
      <c r="D87" s="639"/>
      <c r="G87" s="107" t="str">
        <f>IF(Ts!$D$44="","",IF(Ts!$G$44="",Ts!$D$44,CONCATENATE(Ts!$G$44,".",Ts!$D$44)))</f>
        <v/>
      </c>
      <c r="J87" s="107" t="str">
        <f>IF(Ts!$D$23="","",IF(Ts!$G$23="",Ts!$D$23,CONCATENATE(Ts!$G$23,".",Ts!$D$23)))</f>
        <v/>
      </c>
      <c r="L87" s="267"/>
    </row>
    <row r="88" spans="1:12" s="114" customFormat="1" ht="9.9499999999999993" customHeight="1">
      <c r="A88" s="211"/>
      <c r="L88" s="211"/>
    </row>
    <row r="89" spans="1:12" ht="18" hidden="1" customHeight="1"/>
    <row r="90" spans="1:12" ht="18" hidden="1" customHeight="1"/>
    <row r="91" spans="1:12" ht="18" hidden="1" customHeight="1"/>
    <row r="92" spans="1:12" ht="18" hidden="1" customHeight="1"/>
    <row r="93" spans="1:12" ht="18" hidden="1" customHeight="1"/>
    <row r="94" spans="1:12" ht="18" hidden="1" customHeight="1"/>
    <row r="95" spans="1:12" ht="18" hidden="1" customHeight="1"/>
    <row r="96" spans="1:12" ht="18" hidden="1" customHeight="1"/>
    <row r="97" ht="18" hidden="1" customHeight="1"/>
    <row r="98" ht="18" hidden="1" customHeight="1"/>
    <row r="99" ht="18" hidden="1" customHeight="1"/>
    <row r="100" ht="18" hidden="1" customHeight="1"/>
    <row r="101" ht="18" hidden="1" customHeight="1"/>
    <row r="102" ht="18" hidden="1" customHeight="1"/>
  </sheetData>
  <mergeCells count="5">
    <mergeCell ref="B82:D82"/>
    <mergeCell ref="B87:D87"/>
    <mergeCell ref="B1:C1"/>
    <mergeCell ref="D1:F1"/>
    <mergeCell ref="G1:H1"/>
  </mergeCells>
  <phoneticPr fontId="2" type="noConversion"/>
  <hyperlinks>
    <hyperlink ref="B1:C1" location="Data!B2" tooltip="To : DATA" display="To : DATA"/>
    <hyperlink ref="D1:E1" location="DanhMụcTL!A1" tooltip="To : DATA" display="To : DANH MỤC TÀI LIỆU"/>
    <hyperlink ref="G1" location="Menu!A11" tooltip="TO : MENU" display="TO : MENU"/>
    <hyperlink ref="G1:H1" location="Menu!B3" tooltip="Kích chuột để tới Menu" display="To: MENU"/>
  </hyperlinks>
  <pageMargins left="0.75" right="0.25" top="0.5" bottom="0.5"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66FF"/>
  </sheetPr>
  <dimension ref="A1:L99"/>
  <sheetViews>
    <sheetView showZeros="0" zoomScale="90" workbookViewId="0">
      <pane xSplit="1" ySplit="1" topLeftCell="B2" activePane="bottomRight" state="frozen"/>
      <selection sqref="A1:XFD1048576"/>
      <selection pane="topRight" sqref="A1:XFD1048576"/>
      <selection pane="bottomLeft" sqref="A1:XFD1048576"/>
      <selection pane="bottomRight" activeCell="D16" sqref="D16"/>
    </sheetView>
  </sheetViews>
  <sheetFormatPr defaultColWidth="0" defaultRowHeight="0" customHeight="1" zeroHeight="1"/>
  <cols>
    <col min="1" max="1" width="20.625" style="231" customWidth="1"/>
    <col min="2" max="2" width="4.625" style="230" customWidth="1"/>
    <col min="3" max="3" width="9.625" style="230" customWidth="1"/>
    <col min="4" max="4" width="13.5" style="230" customWidth="1"/>
    <col min="5" max="5" width="9.625" style="230" customWidth="1"/>
    <col min="6" max="7" width="5.125" style="230" customWidth="1"/>
    <col min="8" max="8" width="8.625" style="230" customWidth="1"/>
    <col min="9" max="9" width="9.625" style="230" customWidth="1"/>
    <col min="10" max="10" width="8.375" style="230" customWidth="1"/>
    <col min="11" max="11" width="10" style="230" customWidth="1"/>
    <col min="12" max="12" width="20.625" style="231" customWidth="1"/>
    <col min="13" max="16384" width="8.625" style="230" hidden="1"/>
  </cols>
  <sheetData>
    <row r="1" spans="1:12" s="228" customFormat="1" ht="18" customHeight="1">
      <c r="B1" s="608" t="s">
        <v>86</v>
      </c>
      <c r="C1" s="608"/>
      <c r="D1" s="610" t="s">
        <v>269</v>
      </c>
      <c r="E1" s="610"/>
      <c r="F1" s="610"/>
      <c r="G1" s="595" t="s">
        <v>82</v>
      </c>
      <c r="H1" s="595"/>
    </row>
    <row r="2" spans="1:12" s="118" customFormat="1" ht="18" customHeight="1">
      <c r="A2" s="216"/>
      <c r="B2" s="107" t="s">
        <v>0</v>
      </c>
      <c r="C2" s="116"/>
      <c r="D2" s="116"/>
      <c r="E2" s="116"/>
      <c r="F2" s="107"/>
      <c r="G2" s="107"/>
      <c r="H2" s="107"/>
      <c r="I2" s="107"/>
      <c r="J2" s="107"/>
      <c r="K2" s="107"/>
      <c r="L2" s="216"/>
    </row>
    <row r="3" spans="1:12" s="114" customFormat="1" ht="18" customHeight="1">
      <c r="A3" s="233"/>
      <c r="B3" s="110" t="s">
        <v>1</v>
      </c>
      <c r="C3" s="111"/>
      <c r="D3" s="111"/>
      <c r="E3" s="111"/>
      <c r="F3" s="237"/>
      <c r="G3" s="112"/>
      <c r="H3" s="112"/>
      <c r="I3" s="112"/>
      <c r="J3" s="112"/>
      <c r="K3" s="112"/>
      <c r="L3" s="211"/>
    </row>
    <row r="4" spans="1:12" s="114" customFormat="1" ht="18" customHeight="1">
      <c r="A4" s="211"/>
      <c r="B4" s="107" t="s">
        <v>270</v>
      </c>
      <c r="C4" s="109"/>
      <c r="D4" s="112"/>
      <c r="E4" s="112"/>
      <c r="F4" s="112"/>
      <c r="G4" s="112"/>
      <c r="H4" s="112"/>
      <c r="I4" s="112"/>
      <c r="J4" s="112"/>
      <c r="K4" s="112"/>
      <c r="L4" s="211"/>
    </row>
    <row r="5" spans="1:12" s="232" customFormat="1" ht="18" customHeight="1">
      <c r="A5" s="233"/>
      <c r="B5" s="113" t="str">
        <f>Ts!$C$9&amp;", ngày …... tháng …... năm 200…"</f>
        <v>Hà Nội, ngày …... tháng …... năm 200…</v>
      </c>
      <c r="C5" s="109"/>
      <c r="D5" s="237"/>
      <c r="E5" s="113"/>
      <c r="F5" s="113"/>
      <c r="G5" s="237"/>
      <c r="H5" s="237"/>
      <c r="I5" s="237"/>
      <c r="J5" s="237"/>
      <c r="K5" s="237"/>
      <c r="L5" s="233"/>
    </row>
    <row r="6" spans="1:12" s="114" customFormat="1" ht="9.9499999999999993" customHeight="1">
      <c r="A6" s="211"/>
      <c r="L6" s="211"/>
    </row>
    <row r="7" spans="1:12" s="215" customFormat="1" ht="21.95" customHeight="1">
      <c r="A7" s="213"/>
      <c r="B7" s="214" t="s">
        <v>69</v>
      </c>
      <c r="C7" s="115"/>
      <c r="D7" s="115"/>
      <c r="E7" s="115"/>
      <c r="F7" s="115"/>
      <c r="G7" s="115"/>
      <c r="H7" s="115"/>
      <c r="I7" s="115"/>
      <c r="J7" s="115"/>
      <c r="K7" s="115"/>
      <c r="L7" s="213"/>
    </row>
    <row r="8" spans="1:12" s="215" customFormat="1" ht="21.95" customHeight="1">
      <c r="A8" s="213"/>
      <c r="B8" s="214" t="s">
        <v>70</v>
      </c>
      <c r="C8" s="115"/>
      <c r="D8" s="115"/>
      <c r="E8" s="115"/>
      <c r="F8" s="115"/>
      <c r="G8" s="115"/>
      <c r="H8" s="115"/>
      <c r="I8" s="115"/>
      <c r="J8" s="115"/>
      <c r="K8" s="115"/>
      <c r="L8" s="213"/>
    </row>
    <row r="9" spans="1:12" s="215" customFormat="1" ht="20.25">
      <c r="A9" s="213"/>
      <c r="B9" s="30"/>
      <c r="C9" s="115"/>
      <c r="D9" s="115"/>
      <c r="E9" s="115"/>
      <c r="F9" s="115"/>
      <c r="G9" s="115"/>
      <c r="H9" s="115"/>
      <c r="I9" s="115"/>
      <c r="J9" s="115"/>
      <c r="K9" s="115"/>
      <c r="L9" s="213"/>
    </row>
    <row r="10" spans="1:12" s="215" customFormat="1" ht="9.9499999999999993" hidden="1" customHeight="1">
      <c r="A10" s="213"/>
      <c r="B10" s="30"/>
      <c r="C10" s="115"/>
      <c r="D10" s="115"/>
      <c r="E10" s="115"/>
      <c r="F10" s="115"/>
      <c r="G10" s="115"/>
      <c r="H10" s="115"/>
      <c r="I10" s="115"/>
      <c r="J10" s="115"/>
      <c r="K10" s="115"/>
      <c r="L10" s="213"/>
    </row>
    <row r="11" spans="1:12" s="164" customFormat="1" ht="18" customHeight="1">
      <c r="A11" s="163"/>
      <c r="D11" s="164" t="s">
        <v>346</v>
      </c>
      <c r="E11" s="165" t="str">
        <f>Ts!$C$5</f>
        <v>Văn phòng làm việc bộ phận lập trình Phần mềm QLCL GXD</v>
      </c>
      <c r="L11" s="163"/>
    </row>
    <row r="12" spans="1:12" s="164" customFormat="1" ht="18" customHeight="1">
      <c r="A12" s="163"/>
      <c r="D12" s="164" t="s">
        <v>345</v>
      </c>
      <c r="E12" s="168" t="str">
        <f>Ts!$C$6</f>
        <v>Gara ô tô tự động</v>
      </c>
      <c r="L12" s="163"/>
    </row>
    <row r="13" spans="1:12" s="114" customFormat="1" ht="9.9499999999999993" customHeight="1">
      <c r="A13" s="211"/>
      <c r="L13" s="211"/>
    </row>
    <row r="14" spans="1:12" s="114" customFormat="1" ht="18" customHeight="1">
      <c r="A14" s="211"/>
      <c r="B14" s="122">
        <v>1</v>
      </c>
      <c r="C14" s="123" t="s">
        <v>107</v>
      </c>
      <c r="L14" s="211"/>
    </row>
    <row r="15" spans="1:12" s="210" customFormat="1" ht="18" customHeight="1">
      <c r="A15" s="133"/>
      <c r="B15" s="119" t="s">
        <v>6</v>
      </c>
      <c r="C15" s="120" t="s">
        <v>89</v>
      </c>
      <c r="E15" s="120" t="str">
        <f>Ts!$C$10</f>
        <v>Công ty CP Giá Xây Dựng</v>
      </c>
      <c r="L15" s="133"/>
    </row>
    <row r="16" spans="1:12" s="210" customFormat="1" ht="18" customHeight="1">
      <c r="A16" s="133"/>
      <c r="C16" s="114" t="s">
        <v>108</v>
      </c>
      <c r="D16" s="210" t="str">
        <f>IF(Ts!$D$13="","",Ts!$D$13)</f>
        <v/>
      </c>
      <c r="H16" s="114" t="s">
        <v>85</v>
      </c>
      <c r="I16" s="114" t="str">
        <f>IF(Ts!$F$13="","",Ts!$F$13)</f>
        <v>Giám đốc/Trưởng ban QLDA</v>
      </c>
      <c r="J16" s="114"/>
      <c r="L16" s="133"/>
    </row>
    <row r="17" spans="1:12" s="210" customFormat="1" ht="18" customHeight="1">
      <c r="A17" s="133"/>
      <c r="C17" s="114" t="s">
        <v>108</v>
      </c>
      <c r="D17" s="210" t="str">
        <f>IF(Ts!$D$14="","",Ts!$D$14)</f>
        <v/>
      </c>
      <c r="H17" s="114" t="s">
        <v>85</v>
      </c>
      <c r="I17" s="114" t="str">
        <f>IF(Ts!$F$14="","",Ts!$F$14)</f>
        <v>Kỹ thuật A</v>
      </c>
      <c r="J17" s="114"/>
      <c r="L17" s="133"/>
    </row>
    <row r="18" spans="1:12" s="210" customFormat="1" ht="18" customHeight="1">
      <c r="A18" s="133"/>
      <c r="B18" s="119" t="s">
        <v>6</v>
      </c>
      <c r="C18" s="120" t="s">
        <v>99</v>
      </c>
      <c r="E18" s="120" t="str">
        <f>Ts!$C$25</f>
        <v>Công ty SX Phần mềm Tư vấn giám sát GXD</v>
      </c>
      <c r="H18" s="114"/>
      <c r="I18" s="114"/>
      <c r="J18" s="114"/>
      <c r="L18" s="133"/>
    </row>
    <row r="19" spans="1:12" s="210" customFormat="1" ht="18" customHeight="1">
      <c r="A19" s="133"/>
      <c r="C19" s="235" t="str">
        <f>Ts!$C$32</f>
        <v>Ông (Bà):</v>
      </c>
      <c r="D19" s="118" t="str">
        <f>IF(Ts!$D$32="","",Ts!$D$32)</f>
        <v/>
      </c>
      <c r="H19" s="114" t="s">
        <v>85</v>
      </c>
      <c r="I19" s="114" t="str">
        <f>IF(Ts!$F$32="","",Ts!$F$32)</f>
        <v>KS giám sát</v>
      </c>
      <c r="J19" s="114"/>
      <c r="L19" s="133"/>
    </row>
    <row r="20" spans="1:12" s="210" customFormat="1" ht="18" customHeight="1">
      <c r="A20" s="133"/>
      <c r="C20" s="235" t="str">
        <f>Ts!$C$33</f>
        <v>Ông (Bà):</v>
      </c>
      <c r="D20" s="118" t="str">
        <f>IF(Ts!$D$33="","",Ts!$D$33)</f>
        <v/>
      </c>
      <c r="H20" s="114" t="s">
        <v>85</v>
      </c>
      <c r="I20" s="114" t="str">
        <f>IF(Ts!$F$33="","",Ts!$F$33)</f>
        <v>Tổ viên</v>
      </c>
      <c r="J20" s="114"/>
      <c r="L20" s="133"/>
    </row>
    <row r="21" spans="1:12" s="210" customFormat="1" ht="18" customHeight="1">
      <c r="A21" s="133"/>
      <c r="B21" s="119" t="s">
        <v>6</v>
      </c>
      <c r="C21" s="120" t="s">
        <v>100</v>
      </c>
      <c r="E21" s="120" t="str">
        <f>Ts!$C$37</f>
        <v>Phòng Lập trình phần mềm QLCL GXD</v>
      </c>
      <c r="H21" s="114"/>
      <c r="I21" s="114"/>
      <c r="J21" s="114"/>
      <c r="L21" s="133"/>
    </row>
    <row r="22" spans="1:12" s="210" customFormat="1" ht="18" customHeight="1">
      <c r="A22" s="133"/>
      <c r="C22" s="235" t="str">
        <f>Ts!$C$44</f>
        <v>Ông (Bà):</v>
      </c>
      <c r="D22" s="118" t="str">
        <f>IF(Ts!$D$44="","",Ts!$D$44)</f>
        <v/>
      </c>
      <c r="H22" s="114" t="s">
        <v>85</v>
      </c>
      <c r="I22" s="114" t="str">
        <f>IF(Ts!$F$44="","",Ts!$F$44)</f>
        <v>Chỉ huy trưởng</v>
      </c>
      <c r="J22" s="114"/>
      <c r="L22" s="133"/>
    </row>
    <row r="23" spans="1:12" s="210" customFormat="1" ht="18" customHeight="1">
      <c r="A23" s="133"/>
      <c r="C23" s="235" t="str">
        <f>Ts!$C$45</f>
        <v>Ông (Bà):</v>
      </c>
      <c r="D23" s="118" t="str">
        <f>IF(Ts!$D$45="","",Ts!$D$45)</f>
        <v/>
      </c>
      <c r="H23" s="114" t="s">
        <v>85</v>
      </c>
      <c r="I23" s="114" t="str">
        <f>IF(Ts!$F$45="","",Ts!$F$45)</f>
        <v xml:space="preserve">Kỹ thuật </v>
      </c>
      <c r="J23" s="114"/>
      <c r="L23" s="133"/>
    </row>
    <row r="24" spans="1:12" s="114" customFormat="1" ht="18" customHeight="1">
      <c r="A24" s="211"/>
      <c r="B24" s="122">
        <f>B14+1</f>
        <v>2</v>
      </c>
      <c r="C24" s="123" t="s">
        <v>128</v>
      </c>
      <c r="L24" s="211"/>
    </row>
    <row r="25" spans="1:12" s="114" customFormat="1" ht="18" customHeight="1">
      <c r="A25" s="211"/>
      <c r="B25" s="119" t="s">
        <v>6</v>
      </c>
      <c r="C25" s="124" t="s">
        <v>112</v>
      </c>
      <c r="D25" s="124"/>
      <c r="E25" s="124"/>
      <c r="F25" s="124"/>
      <c r="G25" s="124"/>
      <c r="H25" s="124"/>
      <c r="I25" s="124"/>
      <c r="J25" s="124"/>
      <c r="K25" s="124"/>
      <c r="L25" s="211"/>
    </row>
    <row r="26" spans="1:12" s="114" customFormat="1" ht="18" customHeight="1">
      <c r="A26" s="211"/>
      <c r="C26" s="265"/>
      <c r="D26" s="218"/>
      <c r="E26" s="218"/>
      <c r="F26" s="218"/>
      <c r="G26" s="218"/>
      <c r="H26" s="218"/>
      <c r="I26" s="218"/>
      <c r="J26" s="218"/>
      <c r="K26" s="218"/>
      <c r="L26" s="211"/>
    </row>
    <row r="27" spans="1:12" s="114" customFormat="1" ht="18" customHeight="1">
      <c r="A27" s="211"/>
      <c r="C27" s="265"/>
      <c r="D27" s="218"/>
      <c r="E27" s="218"/>
      <c r="F27" s="218"/>
      <c r="G27" s="218"/>
      <c r="H27" s="218"/>
      <c r="I27" s="218"/>
      <c r="J27" s="218"/>
      <c r="K27" s="218"/>
      <c r="L27" s="211"/>
    </row>
    <row r="28" spans="1:12" s="114" customFormat="1" ht="18" customHeight="1">
      <c r="A28" s="211"/>
      <c r="C28" s="265"/>
      <c r="D28" s="218"/>
      <c r="E28" s="218"/>
      <c r="F28" s="218"/>
      <c r="G28" s="218"/>
      <c r="H28" s="218"/>
      <c r="I28" s="218"/>
      <c r="J28" s="218"/>
      <c r="K28" s="218"/>
      <c r="L28" s="211"/>
    </row>
    <row r="29" spans="1:12" s="114" customFormat="1" ht="18" customHeight="1">
      <c r="A29" s="211"/>
      <c r="C29" s="265"/>
      <c r="D29" s="218"/>
      <c r="E29" s="218"/>
      <c r="F29" s="218"/>
      <c r="G29" s="218"/>
      <c r="H29" s="218"/>
      <c r="I29" s="218"/>
      <c r="J29" s="218"/>
      <c r="K29" s="218"/>
      <c r="L29" s="211"/>
    </row>
    <row r="30" spans="1:12" s="114" customFormat="1" ht="9.9499999999999993" customHeight="1">
      <c r="A30" s="211"/>
      <c r="C30" s="221"/>
      <c r="D30" s="124"/>
      <c r="E30" s="124"/>
      <c r="F30" s="124"/>
      <c r="G30" s="124"/>
      <c r="H30" s="124"/>
      <c r="I30" s="124"/>
      <c r="J30" s="124"/>
      <c r="K30" s="124"/>
      <c r="L30" s="211"/>
    </row>
    <row r="31" spans="1:12" s="114" customFormat="1" ht="18" customHeight="1">
      <c r="A31" s="211"/>
      <c r="B31" s="119" t="s">
        <v>6</v>
      </c>
      <c r="C31" s="124" t="s">
        <v>113</v>
      </c>
      <c r="D31" s="124"/>
      <c r="E31" s="124"/>
      <c r="F31" s="124"/>
      <c r="G31" s="124"/>
      <c r="H31" s="124"/>
      <c r="I31" s="124"/>
      <c r="J31" s="124"/>
      <c r="K31" s="124"/>
      <c r="L31" s="211"/>
    </row>
    <row r="32" spans="1:12" s="114" customFormat="1" ht="18" customHeight="1">
      <c r="A32" s="211"/>
      <c r="C32" s="265"/>
      <c r="D32" s="218"/>
      <c r="E32" s="218"/>
      <c r="F32" s="218"/>
      <c r="G32" s="218"/>
      <c r="H32" s="218"/>
      <c r="I32" s="218"/>
      <c r="J32" s="218"/>
      <c r="K32" s="218"/>
      <c r="L32" s="211"/>
    </row>
    <row r="33" spans="1:12" s="114" customFormat="1" ht="18" customHeight="1">
      <c r="A33" s="211"/>
      <c r="C33" s="265"/>
      <c r="D33" s="218"/>
      <c r="E33" s="218"/>
      <c r="F33" s="218"/>
      <c r="G33" s="218"/>
      <c r="H33" s="218"/>
      <c r="I33" s="218"/>
      <c r="J33" s="218"/>
      <c r="K33" s="218"/>
      <c r="L33" s="211"/>
    </row>
    <row r="34" spans="1:12" s="114" customFormat="1" ht="18" customHeight="1">
      <c r="A34" s="211"/>
      <c r="C34" s="265"/>
      <c r="D34" s="218"/>
      <c r="E34" s="218"/>
      <c r="F34" s="218"/>
      <c r="G34" s="218"/>
      <c r="H34" s="218"/>
      <c r="I34" s="218"/>
      <c r="J34" s="218"/>
      <c r="K34" s="218"/>
      <c r="L34" s="211"/>
    </row>
    <row r="35" spans="1:12" s="114" customFormat="1" ht="9.9499999999999993" customHeight="1">
      <c r="A35" s="211"/>
      <c r="C35" s="221"/>
      <c r="D35" s="124"/>
      <c r="E35" s="124"/>
      <c r="F35" s="124"/>
      <c r="G35" s="124"/>
      <c r="H35" s="124"/>
      <c r="I35" s="124"/>
      <c r="J35" s="124"/>
      <c r="K35" s="124"/>
      <c r="L35" s="211"/>
    </row>
    <row r="36" spans="1:12" s="114" customFormat="1" ht="18" customHeight="1">
      <c r="A36" s="211"/>
      <c r="B36" s="119" t="s">
        <v>6</v>
      </c>
      <c r="C36" s="124" t="s">
        <v>115</v>
      </c>
      <c r="D36" s="124"/>
      <c r="E36" s="124"/>
      <c r="F36" s="124"/>
      <c r="G36" s="124"/>
      <c r="H36" s="124"/>
      <c r="I36" s="124"/>
      <c r="J36" s="124"/>
      <c r="K36" s="124"/>
      <c r="L36" s="211"/>
    </row>
    <row r="37" spans="1:12" s="114" customFormat="1" ht="18" customHeight="1">
      <c r="A37" s="211"/>
      <c r="C37" s="265"/>
      <c r="D37" s="218"/>
      <c r="E37" s="218"/>
      <c r="F37" s="218"/>
      <c r="G37" s="218"/>
      <c r="H37" s="218"/>
      <c r="I37" s="218"/>
      <c r="J37" s="218"/>
      <c r="K37" s="218"/>
      <c r="L37" s="211"/>
    </row>
    <row r="38" spans="1:12" s="114" customFormat="1" ht="18" customHeight="1">
      <c r="A38" s="211"/>
      <c r="C38" s="265"/>
      <c r="D38" s="218"/>
      <c r="E38" s="218"/>
      <c r="F38" s="218"/>
      <c r="G38" s="218"/>
      <c r="H38" s="218"/>
      <c r="I38" s="218"/>
      <c r="J38" s="218"/>
      <c r="K38" s="218"/>
      <c r="L38" s="211"/>
    </row>
    <row r="39" spans="1:12" s="114" customFormat="1" ht="9.9499999999999993" customHeight="1">
      <c r="A39" s="211"/>
      <c r="C39" s="221"/>
      <c r="D39" s="124"/>
      <c r="E39" s="124"/>
      <c r="F39" s="124"/>
      <c r="G39" s="124"/>
      <c r="H39" s="124"/>
      <c r="I39" s="124"/>
      <c r="J39" s="124"/>
      <c r="K39" s="124"/>
      <c r="L39" s="211"/>
    </row>
    <row r="40" spans="1:12" s="114" customFormat="1" ht="18" customHeight="1">
      <c r="A40" s="211"/>
      <c r="B40" s="119" t="s">
        <v>6</v>
      </c>
      <c r="C40" s="124" t="s">
        <v>116</v>
      </c>
      <c r="D40" s="124"/>
      <c r="E40" s="124"/>
      <c r="F40" s="124"/>
      <c r="G40" s="124"/>
      <c r="H40" s="124"/>
      <c r="I40" s="124"/>
      <c r="J40" s="124"/>
      <c r="K40" s="124"/>
      <c r="L40" s="211"/>
    </row>
    <row r="41" spans="1:12" s="114" customFormat="1" ht="18" customHeight="1">
      <c r="A41" s="211"/>
      <c r="C41" s="265"/>
      <c r="D41" s="218"/>
      <c r="E41" s="218"/>
      <c r="F41" s="218"/>
      <c r="G41" s="218"/>
      <c r="H41" s="218"/>
      <c r="I41" s="218"/>
      <c r="J41" s="218"/>
      <c r="K41" s="218"/>
      <c r="L41" s="211"/>
    </row>
    <row r="42" spans="1:12" s="114" customFormat="1" ht="18" customHeight="1">
      <c r="A42" s="211"/>
      <c r="C42" s="265"/>
      <c r="D42" s="218"/>
      <c r="E42" s="218"/>
      <c r="F42" s="218"/>
      <c r="G42" s="218"/>
      <c r="H42" s="218"/>
      <c r="I42" s="218"/>
      <c r="J42" s="218"/>
      <c r="K42" s="218"/>
      <c r="L42" s="211"/>
    </row>
    <row r="43" spans="1:12" s="114" customFormat="1" ht="9.9499999999999993" customHeight="1">
      <c r="A43" s="211"/>
      <c r="C43" s="221"/>
      <c r="D43" s="124"/>
      <c r="E43" s="124"/>
      <c r="F43" s="124"/>
      <c r="G43" s="124"/>
      <c r="H43" s="124"/>
      <c r="I43" s="124"/>
      <c r="J43" s="124"/>
      <c r="K43" s="124"/>
      <c r="L43" s="211"/>
    </row>
    <row r="44" spans="1:12" s="114" customFormat="1" ht="18" customHeight="1">
      <c r="A44" s="211"/>
      <c r="B44" s="119" t="s">
        <v>6</v>
      </c>
      <c r="C44" s="124" t="s">
        <v>117</v>
      </c>
      <c r="D44" s="124"/>
      <c r="E44" s="124"/>
      <c r="F44" s="124"/>
      <c r="G44" s="124"/>
      <c r="H44" s="124"/>
      <c r="I44" s="124"/>
      <c r="J44" s="124"/>
      <c r="K44" s="124"/>
      <c r="L44" s="211"/>
    </row>
    <row r="45" spans="1:12" s="114" customFormat="1" ht="18" customHeight="1">
      <c r="A45" s="211"/>
      <c r="C45" s="265"/>
      <c r="D45" s="218"/>
      <c r="E45" s="218"/>
      <c r="F45" s="218"/>
      <c r="G45" s="218"/>
      <c r="H45" s="218"/>
      <c r="I45" s="218"/>
      <c r="J45" s="218"/>
      <c r="K45" s="218"/>
      <c r="L45" s="211"/>
    </row>
    <row r="46" spans="1:12" s="114" customFormat="1" ht="18" customHeight="1">
      <c r="A46" s="211"/>
      <c r="C46" s="265"/>
      <c r="D46" s="218"/>
      <c r="E46" s="218"/>
      <c r="F46" s="218"/>
      <c r="G46" s="218"/>
      <c r="H46" s="218"/>
      <c r="I46" s="218"/>
      <c r="J46" s="218"/>
      <c r="K46" s="218"/>
      <c r="L46" s="211"/>
    </row>
    <row r="47" spans="1:12" s="114" customFormat="1" ht="9.9499999999999993" customHeight="1">
      <c r="A47" s="211"/>
      <c r="C47" s="221"/>
      <c r="D47" s="124"/>
      <c r="E47" s="124"/>
      <c r="F47" s="124"/>
      <c r="G47" s="124"/>
      <c r="H47" s="124"/>
      <c r="I47" s="124"/>
      <c r="J47" s="124"/>
      <c r="K47" s="124"/>
      <c r="L47" s="211"/>
    </row>
    <row r="48" spans="1:12" s="114" customFormat="1" ht="18" customHeight="1">
      <c r="A48" s="211"/>
      <c r="B48" s="119" t="s">
        <v>6</v>
      </c>
      <c r="C48" s="124" t="s">
        <v>118</v>
      </c>
      <c r="D48" s="124"/>
      <c r="E48" s="124"/>
      <c r="F48" s="124"/>
      <c r="G48" s="124"/>
      <c r="H48" s="124"/>
      <c r="I48" s="124"/>
      <c r="J48" s="124"/>
      <c r="K48" s="124"/>
      <c r="L48" s="211"/>
    </row>
    <row r="49" spans="1:12" s="114" customFormat="1" ht="18" customHeight="1">
      <c r="A49" s="211"/>
      <c r="C49" s="265"/>
      <c r="D49" s="218"/>
      <c r="E49" s="218"/>
      <c r="F49" s="218"/>
      <c r="G49" s="218"/>
      <c r="H49" s="218"/>
      <c r="I49" s="218"/>
      <c r="J49" s="218"/>
      <c r="K49" s="218"/>
      <c r="L49" s="211"/>
    </row>
    <row r="50" spans="1:12" s="114" customFormat="1" ht="18" customHeight="1">
      <c r="A50" s="211"/>
      <c r="C50" s="265"/>
      <c r="D50" s="218"/>
      <c r="E50" s="218"/>
      <c r="F50" s="218"/>
      <c r="G50" s="218"/>
      <c r="H50" s="218"/>
      <c r="I50" s="218"/>
      <c r="J50" s="218"/>
      <c r="K50" s="218"/>
      <c r="L50" s="211"/>
    </row>
    <row r="51" spans="1:12" s="114" customFormat="1" ht="9.9499999999999993" customHeight="1">
      <c r="A51" s="211"/>
      <c r="C51" s="221"/>
      <c r="D51" s="124"/>
      <c r="E51" s="124"/>
      <c r="F51" s="124"/>
      <c r="G51" s="124"/>
      <c r="H51" s="124"/>
      <c r="I51" s="124"/>
      <c r="J51" s="124"/>
      <c r="K51" s="124"/>
      <c r="L51" s="211"/>
    </row>
    <row r="52" spans="1:12" s="114" customFormat="1" ht="18" customHeight="1">
      <c r="A52" s="211"/>
      <c r="B52" s="119" t="s">
        <v>6</v>
      </c>
      <c r="C52" s="124" t="s">
        <v>119</v>
      </c>
      <c r="D52" s="124"/>
      <c r="E52" s="124"/>
      <c r="F52" s="124"/>
      <c r="G52" s="124"/>
      <c r="H52" s="124"/>
      <c r="I52" s="124"/>
      <c r="J52" s="124"/>
      <c r="K52" s="124"/>
      <c r="L52" s="211"/>
    </row>
    <row r="53" spans="1:12" s="114" customFormat="1" ht="18" customHeight="1">
      <c r="A53" s="211"/>
      <c r="C53" s="265"/>
      <c r="D53" s="218"/>
      <c r="E53" s="218"/>
      <c r="F53" s="218"/>
      <c r="G53" s="218"/>
      <c r="H53" s="218"/>
      <c r="I53" s="218"/>
      <c r="J53" s="218"/>
      <c r="K53" s="218"/>
      <c r="L53" s="211"/>
    </row>
    <row r="54" spans="1:12" s="114" customFormat="1" ht="18" customHeight="1">
      <c r="A54" s="211"/>
      <c r="C54" s="265"/>
      <c r="D54" s="218"/>
      <c r="E54" s="218"/>
      <c r="F54" s="218"/>
      <c r="G54" s="218"/>
      <c r="H54" s="218"/>
      <c r="I54" s="218"/>
      <c r="J54" s="218"/>
      <c r="K54" s="218"/>
      <c r="L54" s="211"/>
    </row>
    <row r="55" spans="1:12" s="114" customFormat="1" ht="9.9499999999999993" customHeight="1">
      <c r="A55" s="211"/>
      <c r="C55" s="221"/>
      <c r="D55" s="124"/>
      <c r="E55" s="124"/>
      <c r="F55" s="124"/>
      <c r="G55" s="124"/>
      <c r="H55" s="124"/>
      <c r="I55" s="124"/>
      <c r="J55" s="124"/>
      <c r="K55" s="124"/>
      <c r="L55" s="211"/>
    </row>
    <row r="56" spans="1:12" s="114" customFormat="1" ht="18" customHeight="1">
      <c r="A56" s="211"/>
      <c r="B56" s="122">
        <f>B24+1</f>
        <v>3</v>
      </c>
      <c r="C56" s="123" t="s">
        <v>106</v>
      </c>
      <c r="L56" s="211"/>
    </row>
    <row r="57" spans="1:12" s="117" customFormat="1" ht="18" customHeight="1">
      <c r="A57" s="266"/>
      <c r="C57" s="217" t="s">
        <v>56</v>
      </c>
      <c r="D57" s="217"/>
      <c r="E57" s="217"/>
      <c r="F57" s="217"/>
      <c r="G57" s="217"/>
      <c r="H57" s="217"/>
      <c r="I57" s="217"/>
      <c r="J57" s="217"/>
      <c r="K57" s="217"/>
      <c r="L57" s="266"/>
    </row>
    <row r="58" spans="1:12" s="117" customFormat="1" ht="18" customHeight="1">
      <c r="A58" s="266"/>
      <c r="C58" s="217" t="s">
        <v>34</v>
      </c>
      <c r="D58" s="217"/>
      <c r="E58" s="217"/>
      <c r="F58" s="217"/>
      <c r="G58" s="217"/>
      <c r="H58" s="217"/>
      <c r="I58" s="217"/>
      <c r="J58" s="217"/>
      <c r="K58" s="217"/>
      <c r="L58" s="266"/>
    </row>
    <row r="59" spans="1:12" s="117" customFormat="1" ht="18" customHeight="1">
      <c r="A59" s="266"/>
      <c r="C59" s="217" t="s">
        <v>122</v>
      </c>
      <c r="D59" s="217"/>
      <c r="E59" s="219"/>
      <c r="F59" s="219"/>
      <c r="G59" s="219"/>
      <c r="H59" s="219"/>
      <c r="I59" s="219"/>
      <c r="J59" s="219"/>
      <c r="K59" s="219"/>
      <c r="L59" s="266"/>
    </row>
    <row r="60" spans="1:12" s="117" customFormat="1" ht="18" customHeight="1">
      <c r="A60" s="266"/>
      <c r="C60" s="217" t="s">
        <v>20</v>
      </c>
      <c r="D60" s="217"/>
      <c r="E60" s="217"/>
      <c r="F60" s="217"/>
      <c r="G60" s="217"/>
      <c r="H60" s="217"/>
      <c r="I60" s="217"/>
      <c r="J60" s="217"/>
      <c r="K60" s="217"/>
      <c r="L60" s="266"/>
    </row>
    <row r="61" spans="1:12" s="114" customFormat="1" ht="18" customHeight="1">
      <c r="A61" s="211"/>
      <c r="B61" s="122">
        <f>B56+1</f>
        <v>4</v>
      </c>
      <c r="C61" s="123" t="s">
        <v>123</v>
      </c>
      <c r="L61" s="211"/>
    </row>
    <row r="62" spans="1:12" s="114" customFormat="1" ht="18" customHeight="1">
      <c r="A62" s="211"/>
      <c r="B62" s="124"/>
      <c r="C62" s="218"/>
      <c r="D62" s="218"/>
      <c r="E62" s="218"/>
      <c r="F62" s="218"/>
      <c r="G62" s="218"/>
      <c r="H62" s="218"/>
      <c r="I62" s="218"/>
      <c r="J62" s="218"/>
      <c r="K62" s="218"/>
      <c r="L62" s="211"/>
    </row>
    <row r="63" spans="1:12" s="114" customFormat="1" ht="18" customHeight="1">
      <c r="A63" s="211"/>
      <c r="B63" s="124"/>
      <c r="C63" s="220"/>
      <c r="D63" s="220"/>
      <c r="E63" s="220"/>
      <c r="F63" s="220"/>
      <c r="G63" s="220"/>
      <c r="H63" s="220"/>
      <c r="I63" s="220"/>
      <c r="J63" s="220"/>
      <c r="K63" s="220"/>
      <c r="L63" s="211"/>
    </row>
    <row r="64" spans="1:12" s="114" customFormat="1" ht="18" customHeight="1">
      <c r="A64" s="211"/>
      <c r="B64" s="124"/>
      <c r="C64" s="220"/>
      <c r="D64" s="220"/>
      <c r="E64" s="220"/>
      <c r="F64" s="220"/>
      <c r="G64" s="220"/>
      <c r="H64" s="220"/>
      <c r="I64" s="220"/>
      <c r="J64" s="220"/>
      <c r="K64" s="220"/>
      <c r="L64" s="211"/>
    </row>
    <row r="65" spans="1:12" s="114" customFormat="1" ht="18" customHeight="1">
      <c r="A65" s="211"/>
      <c r="B65" s="124"/>
      <c r="C65" s="220"/>
      <c r="D65" s="220"/>
      <c r="E65" s="220"/>
      <c r="F65" s="220"/>
      <c r="G65" s="220"/>
      <c r="H65" s="220"/>
      <c r="I65" s="220"/>
      <c r="J65" s="220"/>
      <c r="K65" s="220"/>
      <c r="L65" s="211"/>
    </row>
    <row r="66" spans="1:12" s="114" customFormat="1" ht="18" customHeight="1">
      <c r="A66" s="211"/>
      <c r="B66" s="124"/>
      <c r="C66" s="220"/>
      <c r="D66" s="220"/>
      <c r="E66" s="220"/>
      <c r="F66" s="220"/>
      <c r="G66" s="220"/>
      <c r="H66" s="220"/>
      <c r="I66" s="220"/>
      <c r="J66" s="220"/>
      <c r="K66" s="220"/>
      <c r="L66" s="211"/>
    </row>
    <row r="67" spans="1:12" s="114" customFormat="1" ht="18" customHeight="1">
      <c r="A67" s="211"/>
      <c r="B67" s="124"/>
      <c r="C67" s="220"/>
      <c r="D67" s="220"/>
      <c r="E67" s="220"/>
      <c r="F67" s="220"/>
      <c r="G67" s="220"/>
      <c r="H67" s="220"/>
      <c r="I67" s="220"/>
      <c r="J67" s="220"/>
      <c r="K67" s="220"/>
      <c r="L67" s="211"/>
    </row>
    <row r="68" spans="1:12" s="114" customFormat="1" ht="18" customHeight="1">
      <c r="A68" s="211"/>
      <c r="B68" s="124"/>
      <c r="C68" s="220"/>
      <c r="D68" s="220"/>
      <c r="E68" s="220"/>
      <c r="F68" s="220"/>
      <c r="G68" s="220"/>
      <c r="H68" s="220"/>
      <c r="I68" s="220"/>
      <c r="J68" s="220"/>
      <c r="K68" s="220"/>
      <c r="L68" s="211"/>
    </row>
    <row r="69" spans="1:12" s="114" customFormat="1" ht="18" customHeight="1">
      <c r="A69" s="211"/>
      <c r="B69" s="124"/>
      <c r="C69" s="220"/>
      <c r="D69" s="220"/>
      <c r="E69" s="220"/>
      <c r="F69" s="220"/>
      <c r="G69" s="220"/>
      <c r="H69" s="220"/>
      <c r="I69" s="220"/>
      <c r="J69" s="220"/>
      <c r="K69" s="220"/>
      <c r="L69" s="211"/>
    </row>
    <row r="70" spans="1:12" s="114" customFormat="1" ht="18" customHeight="1">
      <c r="A70" s="211"/>
      <c r="B70" s="124"/>
      <c r="C70" s="220"/>
      <c r="D70" s="220"/>
      <c r="E70" s="220"/>
      <c r="F70" s="220"/>
      <c r="G70" s="220"/>
      <c r="H70" s="220"/>
      <c r="I70" s="220"/>
      <c r="J70" s="220"/>
      <c r="K70" s="220"/>
      <c r="L70" s="211"/>
    </row>
    <row r="71" spans="1:12" s="114" customFormat="1" ht="18" customHeight="1">
      <c r="A71" s="211"/>
      <c r="B71" s="124"/>
      <c r="C71" s="220"/>
      <c r="D71" s="220"/>
      <c r="E71" s="220"/>
      <c r="F71" s="220"/>
      <c r="G71" s="220"/>
      <c r="H71" s="220"/>
      <c r="I71" s="220"/>
      <c r="J71" s="220"/>
      <c r="K71" s="220"/>
      <c r="L71" s="211"/>
    </row>
    <row r="72" spans="1:12" s="114" customFormat="1" ht="18" customHeight="1">
      <c r="A72" s="211"/>
      <c r="B72" s="124"/>
      <c r="C72" s="220"/>
      <c r="D72" s="220"/>
      <c r="E72" s="220"/>
      <c r="F72" s="220"/>
      <c r="G72" s="220"/>
      <c r="H72" s="220"/>
      <c r="I72" s="220"/>
      <c r="J72" s="220"/>
      <c r="K72" s="220"/>
      <c r="L72" s="211"/>
    </row>
    <row r="73" spans="1:12" s="114" customFormat="1" ht="18" customHeight="1">
      <c r="A73" s="211"/>
      <c r="B73" s="124"/>
      <c r="C73" s="220"/>
      <c r="D73" s="220"/>
      <c r="E73" s="220"/>
      <c r="F73" s="220"/>
      <c r="G73" s="220"/>
      <c r="H73" s="220"/>
      <c r="I73" s="220"/>
      <c r="J73" s="220"/>
      <c r="K73" s="220"/>
      <c r="L73" s="211"/>
    </row>
    <row r="74" spans="1:12" s="114" customFormat="1" ht="9.9499999999999993" customHeight="1">
      <c r="A74" s="211"/>
      <c r="B74" s="124"/>
      <c r="C74" s="124"/>
      <c r="D74" s="124"/>
      <c r="E74" s="124"/>
      <c r="F74" s="124"/>
      <c r="G74" s="124"/>
      <c r="H74" s="124"/>
      <c r="I74" s="124"/>
      <c r="J74" s="124"/>
      <c r="K74" s="124"/>
      <c r="L74" s="211"/>
    </row>
    <row r="75" spans="1:12" s="114" customFormat="1" ht="18" customHeight="1">
      <c r="A75" s="211"/>
      <c r="C75" s="120" t="s">
        <v>124</v>
      </c>
      <c r="L75" s="211"/>
    </row>
    <row r="76" spans="1:12" s="114" customFormat="1" ht="9.9499999999999993" customHeight="1">
      <c r="A76" s="211"/>
      <c r="L76" s="211"/>
    </row>
    <row r="77" spans="1:12" s="118" customFormat="1" ht="18" customHeight="1">
      <c r="A77" s="216"/>
      <c r="C77" s="639" t="s">
        <v>35</v>
      </c>
      <c r="D77" s="639"/>
      <c r="E77" s="639"/>
      <c r="F77" s="639"/>
      <c r="I77" s="132" t="s">
        <v>36</v>
      </c>
      <c r="J77" s="107"/>
      <c r="L77" s="216"/>
    </row>
    <row r="78" spans="1:12" s="118" customFormat="1" ht="18" customHeight="1">
      <c r="A78" s="216"/>
      <c r="L78" s="216"/>
    </row>
    <row r="79" spans="1:12" s="118" customFormat="1" ht="18" customHeight="1">
      <c r="A79" s="216"/>
      <c r="L79" s="216"/>
    </row>
    <row r="80" spans="1:12" s="118" customFormat="1" ht="18" customHeight="1">
      <c r="A80" s="216"/>
      <c r="L80" s="216"/>
    </row>
    <row r="81" spans="1:12" s="118" customFormat="1" ht="18" customHeight="1">
      <c r="A81" s="216"/>
      <c r="L81" s="216"/>
    </row>
    <row r="82" spans="1:12" s="118" customFormat="1" ht="18" customHeight="1">
      <c r="A82" s="216"/>
      <c r="C82" s="639" t="str">
        <f>IF(Ts!$D$33="","",IF(Ts!$G$33="",Ts!$D$33,CONCATENATE(Ts!$G$33,".",Ts!$D$33)))</f>
        <v/>
      </c>
      <c r="D82" s="639"/>
      <c r="E82" s="639"/>
      <c r="F82" s="639"/>
      <c r="I82" s="132" t="str">
        <f>IF(Ts!$D$45="","",IF(Ts!$G$45="",Ts!$D$45,CONCATENATE(Ts!$G$45,".",Ts!$D$45)))</f>
        <v/>
      </c>
      <c r="J82" s="107"/>
      <c r="L82" s="216"/>
    </row>
    <row r="83" spans="1:12" s="114" customFormat="1" ht="9.9499999999999993" customHeight="1">
      <c r="A83" s="211"/>
      <c r="L83" s="211"/>
    </row>
    <row r="84" spans="1:12" ht="18" hidden="1" customHeight="1"/>
    <row r="85" spans="1:12" ht="18" hidden="1" customHeight="1"/>
    <row r="86" spans="1:12" ht="18" hidden="1" customHeight="1"/>
    <row r="87" spans="1:12" ht="18" hidden="1" customHeight="1"/>
    <row r="88" spans="1:12" ht="18" hidden="1" customHeight="1"/>
    <row r="89" spans="1:12" ht="18" hidden="1" customHeight="1"/>
    <row r="90" spans="1:12" ht="18" hidden="1" customHeight="1"/>
    <row r="91" spans="1:12" ht="18" hidden="1" customHeight="1"/>
    <row r="92" spans="1:12" ht="18" hidden="1" customHeight="1"/>
    <row r="93" spans="1:12" ht="18" hidden="1" customHeight="1"/>
    <row r="94" spans="1:12" ht="18" hidden="1" customHeight="1"/>
    <row r="95" spans="1:12" ht="18" hidden="1" customHeight="1"/>
    <row r="96" spans="1:12" ht="18" hidden="1" customHeight="1"/>
    <row r="97" ht="18" hidden="1" customHeight="1"/>
    <row r="98" ht="18" hidden="1" customHeight="1"/>
    <row r="99" ht="18" hidden="1" customHeight="1"/>
  </sheetData>
  <mergeCells count="5">
    <mergeCell ref="C77:F77"/>
    <mergeCell ref="C82:F82"/>
    <mergeCell ref="B1:C1"/>
    <mergeCell ref="D1:F1"/>
    <mergeCell ref="G1:H1"/>
  </mergeCells>
  <phoneticPr fontId="2" type="noConversion"/>
  <hyperlinks>
    <hyperlink ref="B1:C1" location="Data!B2" tooltip="To : DATA" display="To : DATA"/>
    <hyperlink ref="D1:E1" location="DanhMụcTL!A1" tooltip="To : DATA" display="To : DANH MỤC TÀI LIỆU"/>
    <hyperlink ref="G1" location="Menu!A11" tooltip="TO : MENU" display="TO : MENU"/>
    <hyperlink ref="G1:H1" location="Menu!C14" tooltip="Kích chuột để tới Menu" display="To: MENU"/>
  </hyperlinks>
  <pageMargins left="0.75" right="0.25" top="0.5" bottom="0.5"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66FF"/>
  </sheetPr>
  <dimension ref="A1:Q35"/>
  <sheetViews>
    <sheetView showZeros="0" zoomScale="90" workbookViewId="0">
      <pane xSplit="1" ySplit="1" topLeftCell="B2" activePane="bottomRight" state="frozen"/>
      <selection sqref="A1:XFD1048576"/>
      <selection pane="topRight" sqref="A1:XFD1048576"/>
      <selection pane="bottomLeft" sqref="A1:XFD1048576"/>
      <selection pane="bottomRight" activeCell="G1" sqref="G1:H1"/>
    </sheetView>
  </sheetViews>
  <sheetFormatPr defaultColWidth="0" defaultRowHeight="20.100000000000001" customHeight="1"/>
  <cols>
    <col min="1" max="1" width="20.625" style="336" customWidth="1"/>
    <col min="2" max="2" width="8.625" style="340" customWidth="1"/>
    <col min="3" max="3" width="4.625" style="340" customWidth="1"/>
    <col min="4" max="6" width="5.625" style="340" customWidth="1"/>
    <col min="7" max="7" width="6.125" style="340" customWidth="1"/>
    <col min="8" max="8" width="8.625" style="340" customWidth="1"/>
    <col min="9" max="9" width="2.625" style="340" customWidth="1"/>
    <col min="10" max="10" width="8.625" style="340" customWidth="1"/>
    <col min="11" max="11" width="4.625" style="340" customWidth="1"/>
    <col min="12" max="14" width="5.625" style="340" customWidth="1"/>
    <col min="15" max="15" width="6.125" style="340" customWidth="1"/>
    <col min="16" max="16" width="8.625" style="340" customWidth="1"/>
    <col min="17" max="17" width="20.625" style="336" customWidth="1"/>
    <col min="18" max="16384" width="0" style="340" hidden="1"/>
  </cols>
  <sheetData>
    <row r="1" spans="1:17" s="335" customFormat="1" ht="21" customHeight="1" thickBot="1">
      <c r="B1" s="608" t="s">
        <v>86</v>
      </c>
      <c r="C1" s="608"/>
      <c r="D1" s="645" t="s">
        <v>269</v>
      </c>
      <c r="E1" s="645"/>
      <c r="F1" s="645"/>
      <c r="G1" s="595" t="s">
        <v>82</v>
      </c>
      <c r="H1" s="595"/>
    </row>
    <row r="2" spans="1:17" ht="20.100000000000001" customHeight="1" thickTop="1">
      <c r="B2" s="643"/>
      <c r="C2" s="644"/>
      <c r="D2" s="337"/>
      <c r="E2" s="338"/>
      <c r="F2" s="338"/>
      <c r="G2" s="338"/>
      <c r="H2" s="339"/>
      <c r="I2" s="244"/>
      <c r="J2" s="643"/>
      <c r="K2" s="644"/>
      <c r="L2" s="337"/>
      <c r="M2" s="338"/>
      <c r="N2" s="338"/>
      <c r="O2" s="338"/>
      <c r="P2" s="339"/>
    </row>
    <row r="3" spans="1:17" ht="20.100000000000001" customHeight="1">
      <c r="B3" s="341" t="s">
        <v>129</v>
      </c>
      <c r="C3" s="342"/>
      <c r="D3" s="244"/>
      <c r="E3" s="244"/>
      <c r="F3" s="244"/>
      <c r="G3" s="244"/>
      <c r="H3" s="343"/>
      <c r="I3" s="244"/>
      <c r="J3" s="341" t="s">
        <v>129</v>
      </c>
      <c r="K3" s="342"/>
      <c r="L3" s="244"/>
      <c r="M3" s="244"/>
      <c r="N3" s="244"/>
      <c r="O3" s="244"/>
      <c r="P3" s="343"/>
    </row>
    <row r="4" spans="1:17" s="348" customFormat="1" ht="20.100000000000001" customHeight="1">
      <c r="A4" s="211"/>
      <c r="B4" s="344" t="s">
        <v>21</v>
      </c>
      <c r="C4" s="345"/>
      <c r="D4" s="345"/>
      <c r="E4" s="345"/>
      <c r="F4" s="345"/>
      <c r="G4" s="345"/>
      <c r="H4" s="346"/>
      <c r="I4" s="345"/>
      <c r="J4" s="344" t="s">
        <v>21</v>
      </c>
      <c r="K4" s="345"/>
      <c r="L4" s="345"/>
      <c r="M4" s="345"/>
      <c r="N4" s="345"/>
      <c r="O4" s="345"/>
      <c r="P4" s="346"/>
      <c r="Q4" s="347"/>
    </row>
    <row r="5" spans="1:17" s="210" customFormat="1" ht="20.100000000000001" customHeight="1">
      <c r="A5" s="133"/>
      <c r="B5" s="349" t="s">
        <v>346</v>
      </c>
      <c r="C5" s="641" t="str">
        <f>IF(Ts!$C$5="","",Ts!$C$5)</f>
        <v>Văn phòng làm việc bộ phận lập trình Phần mềm QLCL GXD</v>
      </c>
      <c r="D5" s="612"/>
      <c r="E5" s="612"/>
      <c r="F5" s="612"/>
      <c r="G5" s="612"/>
      <c r="H5" s="642"/>
      <c r="I5" s="226"/>
      <c r="J5" s="349" t="s">
        <v>346</v>
      </c>
      <c r="K5" s="641" t="str">
        <f>IF(Ts!$C$5="","",Ts!$C$5)</f>
        <v>Văn phòng làm việc bộ phận lập trình Phần mềm QLCL GXD</v>
      </c>
      <c r="L5" s="612"/>
      <c r="M5" s="612"/>
      <c r="N5" s="612"/>
      <c r="O5" s="612"/>
      <c r="P5" s="642"/>
      <c r="Q5" s="133"/>
    </row>
    <row r="6" spans="1:17" s="210" customFormat="1" ht="20.100000000000001" customHeight="1">
      <c r="A6" s="133"/>
      <c r="B6" s="349"/>
      <c r="C6" s="612"/>
      <c r="D6" s="612"/>
      <c r="E6" s="612"/>
      <c r="F6" s="612"/>
      <c r="G6" s="612"/>
      <c r="H6" s="642"/>
      <c r="I6" s="226"/>
      <c r="J6" s="349"/>
      <c r="K6" s="612"/>
      <c r="L6" s="612"/>
      <c r="M6" s="612"/>
      <c r="N6" s="612"/>
      <c r="O6" s="612"/>
      <c r="P6" s="642"/>
      <c r="Q6" s="133"/>
    </row>
    <row r="7" spans="1:17" ht="20.100000000000001" customHeight="1">
      <c r="B7" s="341" t="s">
        <v>263</v>
      </c>
      <c r="C7" s="244"/>
      <c r="D7" s="244"/>
      <c r="E7" s="342"/>
      <c r="F7" s="342"/>
      <c r="G7" s="342"/>
      <c r="H7" s="351"/>
      <c r="I7" s="244"/>
      <c r="J7" s="341" t="s">
        <v>263</v>
      </c>
      <c r="K7" s="244"/>
      <c r="L7" s="244"/>
      <c r="M7" s="342"/>
      <c r="N7" s="342"/>
      <c r="O7" s="342"/>
      <c r="P7" s="351"/>
    </row>
    <row r="8" spans="1:17" ht="20.100000000000001" customHeight="1">
      <c r="B8" s="352" t="s">
        <v>130</v>
      </c>
      <c r="C8" s="124"/>
      <c r="D8" s="342"/>
      <c r="E8" s="342"/>
      <c r="F8" s="342"/>
      <c r="G8" s="342"/>
      <c r="H8" s="351"/>
      <c r="I8" s="244"/>
      <c r="J8" s="341" t="s">
        <v>130</v>
      </c>
      <c r="K8" s="244"/>
      <c r="L8" s="342"/>
      <c r="M8" s="342"/>
      <c r="N8" s="342"/>
      <c r="O8" s="342"/>
      <c r="P8" s="351"/>
    </row>
    <row r="9" spans="1:17" ht="20.100000000000001" customHeight="1">
      <c r="B9" s="352" t="s">
        <v>131</v>
      </c>
      <c r="C9" s="124"/>
      <c r="D9" s="244"/>
      <c r="E9" s="342"/>
      <c r="F9" s="244" t="s">
        <v>22</v>
      </c>
      <c r="G9" s="244"/>
      <c r="H9" s="351"/>
      <c r="I9" s="244"/>
      <c r="J9" s="341" t="s">
        <v>131</v>
      </c>
      <c r="K9" s="244"/>
      <c r="L9" s="244"/>
      <c r="M9" s="342"/>
      <c r="N9" s="244" t="s">
        <v>22</v>
      </c>
      <c r="O9" s="244"/>
      <c r="P9" s="351"/>
    </row>
    <row r="10" spans="1:17" ht="20.100000000000001" customHeight="1">
      <c r="B10" s="352" t="s">
        <v>132</v>
      </c>
      <c r="C10" s="218" t="s">
        <v>23</v>
      </c>
      <c r="D10" s="342"/>
      <c r="E10" s="353"/>
      <c r="F10" s="244"/>
      <c r="G10" s="244" t="s">
        <v>133</v>
      </c>
      <c r="H10" s="351" t="s">
        <v>24</v>
      </c>
      <c r="I10" s="244"/>
      <c r="J10" s="341" t="s">
        <v>132</v>
      </c>
      <c r="K10" s="342" t="s">
        <v>23</v>
      </c>
      <c r="L10" s="342"/>
      <c r="M10" s="353"/>
      <c r="N10" s="244"/>
      <c r="O10" s="244" t="s">
        <v>133</v>
      </c>
      <c r="P10" s="351" t="s">
        <v>24</v>
      </c>
    </row>
    <row r="11" spans="1:17" s="210" customFormat="1" ht="18" customHeight="1">
      <c r="A11" s="133"/>
      <c r="B11" s="349" t="s">
        <v>4</v>
      </c>
      <c r="C11" s="226"/>
      <c r="D11" s="226"/>
      <c r="E11" s="226"/>
      <c r="F11" s="226"/>
      <c r="G11" s="226"/>
      <c r="H11" s="350"/>
      <c r="I11" s="226"/>
      <c r="J11" s="349" t="s">
        <v>4</v>
      </c>
      <c r="K11" s="226"/>
      <c r="L11" s="226"/>
      <c r="M11" s="226"/>
      <c r="N11" s="226"/>
      <c r="O11" s="226"/>
      <c r="P11" s="350"/>
      <c r="Q11" s="133"/>
    </row>
    <row r="12" spans="1:17" s="210" customFormat="1" ht="18" customHeight="1">
      <c r="A12" s="133"/>
      <c r="B12" s="349"/>
      <c r="C12" s="226"/>
      <c r="D12" s="226"/>
      <c r="E12" s="354"/>
      <c r="F12" s="226"/>
      <c r="G12" s="226"/>
      <c r="H12" s="350"/>
      <c r="I12" s="226"/>
      <c r="J12" s="349"/>
      <c r="K12" s="226"/>
      <c r="L12" s="226"/>
      <c r="M12" s="226"/>
      <c r="N12" s="226"/>
      <c r="O12" s="226"/>
      <c r="P12" s="350"/>
      <c r="Q12" s="133"/>
    </row>
    <row r="13" spans="1:17" s="210" customFormat="1" ht="18" customHeight="1">
      <c r="A13" s="133"/>
      <c r="B13" s="349"/>
      <c r="C13" s="226"/>
      <c r="D13" s="226"/>
      <c r="E13" s="226"/>
      <c r="F13" s="226"/>
      <c r="G13" s="226"/>
      <c r="H13" s="350"/>
      <c r="I13" s="226"/>
      <c r="J13" s="349"/>
      <c r="K13" s="226"/>
      <c r="L13" s="226"/>
      <c r="M13" s="226"/>
      <c r="N13" s="226"/>
      <c r="O13" s="226"/>
      <c r="P13" s="350"/>
      <c r="Q13" s="133"/>
    </row>
    <row r="14" spans="1:17" s="210" customFormat="1" ht="18" customHeight="1">
      <c r="A14" s="133"/>
      <c r="B14" s="349" t="s">
        <v>5</v>
      </c>
      <c r="C14" s="226"/>
      <c r="D14" s="226"/>
      <c r="E14" s="226"/>
      <c r="F14" s="226"/>
      <c r="G14" s="226"/>
      <c r="H14" s="350"/>
      <c r="I14" s="226"/>
      <c r="J14" s="349" t="s">
        <v>5</v>
      </c>
      <c r="K14" s="226"/>
      <c r="L14" s="226"/>
      <c r="M14" s="226"/>
      <c r="N14" s="226"/>
      <c r="O14" s="226"/>
      <c r="P14" s="350"/>
      <c r="Q14" s="133"/>
    </row>
    <row r="15" spans="1:17" ht="18" customHeight="1">
      <c r="B15" s="341"/>
      <c r="C15" s="244"/>
      <c r="D15" s="244"/>
      <c r="E15" s="244"/>
      <c r="F15" s="244"/>
      <c r="G15" s="244"/>
      <c r="H15" s="343"/>
      <c r="I15" s="244"/>
      <c r="J15" s="341"/>
      <c r="K15" s="244"/>
      <c r="L15" s="244"/>
      <c r="M15" s="244"/>
      <c r="N15" s="244"/>
      <c r="O15" s="244"/>
      <c r="P15" s="343"/>
    </row>
    <row r="16" spans="1:17" ht="18" customHeight="1">
      <c r="B16" s="341"/>
      <c r="C16" s="244"/>
      <c r="D16" s="244"/>
      <c r="E16" s="244"/>
      <c r="F16" s="244"/>
      <c r="G16" s="244"/>
      <c r="H16" s="343"/>
      <c r="I16" s="244"/>
      <c r="J16" s="341"/>
      <c r="K16" s="244"/>
      <c r="L16" s="244"/>
      <c r="M16" s="244"/>
      <c r="N16" s="244"/>
      <c r="O16" s="244"/>
      <c r="P16" s="343"/>
    </row>
    <row r="17" spans="1:17" ht="18" customHeight="1" thickBot="1">
      <c r="B17" s="355"/>
      <c r="C17" s="356"/>
      <c r="D17" s="356"/>
      <c r="E17" s="356"/>
      <c r="F17" s="356"/>
      <c r="G17" s="356"/>
      <c r="H17" s="357"/>
      <c r="I17" s="244"/>
      <c r="J17" s="355"/>
      <c r="K17" s="356"/>
      <c r="L17" s="356"/>
      <c r="M17" s="356"/>
      <c r="N17" s="356"/>
      <c r="O17" s="356"/>
      <c r="P17" s="357"/>
    </row>
    <row r="18" spans="1:17" ht="20.100000000000001" customHeight="1" thickTop="1" thickBot="1">
      <c r="I18" s="244"/>
    </row>
    <row r="19" spans="1:17" ht="20.100000000000001" customHeight="1" thickTop="1">
      <c r="B19" s="643"/>
      <c r="C19" s="644"/>
      <c r="D19" s="337"/>
      <c r="E19" s="338"/>
      <c r="F19" s="338"/>
      <c r="G19" s="338"/>
      <c r="H19" s="339"/>
      <c r="I19" s="244"/>
      <c r="J19" s="643"/>
      <c r="K19" s="644"/>
      <c r="L19" s="337"/>
      <c r="M19" s="338"/>
      <c r="N19" s="338"/>
      <c r="O19" s="338"/>
      <c r="P19" s="339"/>
    </row>
    <row r="20" spans="1:17" ht="20.100000000000001" customHeight="1">
      <c r="B20" s="341" t="s">
        <v>129</v>
      </c>
      <c r="C20" s="342"/>
      <c r="D20" s="244"/>
      <c r="E20" s="244"/>
      <c r="F20" s="244"/>
      <c r="G20" s="244"/>
      <c r="H20" s="343"/>
      <c r="I20" s="244"/>
      <c r="J20" s="341" t="s">
        <v>129</v>
      </c>
      <c r="K20" s="342"/>
      <c r="L20" s="244"/>
      <c r="M20" s="244"/>
      <c r="N20" s="244"/>
      <c r="O20" s="244"/>
      <c r="P20" s="343"/>
    </row>
    <row r="21" spans="1:17" ht="20.100000000000001" customHeight="1">
      <c r="B21" s="358" t="s">
        <v>21</v>
      </c>
      <c r="C21" s="244"/>
      <c r="D21" s="244"/>
      <c r="E21" s="244"/>
      <c r="F21" s="244"/>
      <c r="G21" s="244"/>
      <c r="H21" s="343"/>
      <c r="I21" s="244"/>
      <c r="J21" s="358" t="s">
        <v>21</v>
      </c>
      <c r="K21" s="244"/>
      <c r="L21" s="244"/>
      <c r="M21" s="244"/>
      <c r="N21" s="244"/>
      <c r="O21" s="244"/>
      <c r="P21" s="343"/>
    </row>
    <row r="22" spans="1:17" s="210" customFormat="1" ht="20.100000000000001" customHeight="1">
      <c r="A22" s="133"/>
      <c r="B22" s="349" t="s">
        <v>346</v>
      </c>
      <c r="C22" s="641" t="str">
        <f>IF(Ts!$C$5="","",Ts!$C$5)</f>
        <v>Văn phòng làm việc bộ phận lập trình Phần mềm QLCL GXD</v>
      </c>
      <c r="D22" s="612"/>
      <c r="E22" s="612"/>
      <c r="F22" s="612"/>
      <c r="G22" s="612"/>
      <c r="H22" s="642"/>
      <c r="I22" s="226"/>
      <c r="J22" s="349" t="s">
        <v>346</v>
      </c>
      <c r="K22" s="641" t="str">
        <f>IF(Ts!$C$5="","",Ts!$C$5)</f>
        <v>Văn phòng làm việc bộ phận lập trình Phần mềm QLCL GXD</v>
      </c>
      <c r="L22" s="612"/>
      <c r="M22" s="612"/>
      <c r="N22" s="612"/>
      <c r="O22" s="612"/>
      <c r="P22" s="642"/>
      <c r="Q22" s="133"/>
    </row>
    <row r="23" spans="1:17" s="210" customFormat="1" ht="20.100000000000001" customHeight="1">
      <c r="A23" s="133"/>
      <c r="B23" s="349"/>
      <c r="C23" s="612"/>
      <c r="D23" s="612"/>
      <c r="E23" s="612"/>
      <c r="F23" s="612"/>
      <c r="G23" s="612"/>
      <c r="H23" s="642"/>
      <c r="I23" s="226"/>
      <c r="J23" s="349"/>
      <c r="K23" s="612"/>
      <c r="L23" s="612"/>
      <c r="M23" s="612"/>
      <c r="N23" s="612"/>
      <c r="O23" s="612"/>
      <c r="P23" s="642"/>
      <c r="Q23" s="133"/>
    </row>
    <row r="24" spans="1:17" ht="20.100000000000001" customHeight="1">
      <c r="B24" s="341" t="s">
        <v>263</v>
      </c>
      <c r="C24" s="244"/>
      <c r="D24" s="244"/>
      <c r="E24" s="342"/>
      <c r="F24" s="342"/>
      <c r="G24" s="342"/>
      <c r="H24" s="351"/>
      <c r="I24" s="244"/>
      <c r="J24" s="341" t="s">
        <v>263</v>
      </c>
      <c r="K24" s="244"/>
      <c r="L24" s="244"/>
      <c r="M24" s="342"/>
      <c r="N24" s="342"/>
      <c r="O24" s="342"/>
      <c r="P24" s="351"/>
    </row>
    <row r="25" spans="1:17" ht="20.100000000000001" customHeight="1">
      <c r="B25" s="341" t="s">
        <v>130</v>
      </c>
      <c r="C25" s="244"/>
      <c r="D25" s="342"/>
      <c r="E25" s="342"/>
      <c r="F25" s="342"/>
      <c r="G25" s="342"/>
      <c r="H25" s="351"/>
      <c r="I25" s="244"/>
      <c r="J25" s="341" t="s">
        <v>130</v>
      </c>
      <c r="K25" s="244"/>
      <c r="L25" s="342"/>
      <c r="M25" s="342"/>
      <c r="N25" s="342"/>
      <c r="O25" s="342"/>
      <c r="P25" s="351"/>
    </row>
    <row r="26" spans="1:17" ht="20.100000000000001" customHeight="1">
      <c r="B26" s="341" t="s">
        <v>131</v>
      </c>
      <c r="C26" s="244"/>
      <c r="D26" s="244"/>
      <c r="E26" s="342"/>
      <c r="F26" s="244" t="s">
        <v>22</v>
      </c>
      <c r="G26" s="244"/>
      <c r="H26" s="351"/>
      <c r="I26" s="244"/>
      <c r="J26" s="341" t="s">
        <v>131</v>
      </c>
      <c r="K26" s="244"/>
      <c r="L26" s="244"/>
      <c r="M26" s="342"/>
      <c r="N26" s="244" t="s">
        <v>22</v>
      </c>
      <c r="O26" s="244"/>
      <c r="P26" s="351"/>
    </row>
    <row r="27" spans="1:17" ht="20.100000000000001" customHeight="1">
      <c r="B27" s="341" t="s">
        <v>132</v>
      </c>
      <c r="C27" s="342" t="s">
        <v>23</v>
      </c>
      <c r="D27" s="342"/>
      <c r="E27" s="353"/>
      <c r="F27" s="244"/>
      <c r="G27" s="244" t="s">
        <v>133</v>
      </c>
      <c r="H27" s="351" t="s">
        <v>24</v>
      </c>
      <c r="I27" s="244"/>
      <c r="J27" s="341" t="s">
        <v>132</v>
      </c>
      <c r="K27" s="342" t="s">
        <v>23</v>
      </c>
      <c r="L27" s="342"/>
      <c r="M27" s="353"/>
      <c r="N27" s="244"/>
      <c r="O27" s="244" t="s">
        <v>133</v>
      </c>
      <c r="P27" s="351" t="s">
        <v>24</v>
      </c>
    </row>
    <row r="28" spans="1:17" s="210" customFormat="1" ht="18" customHeight="1">
      <c r="A28" s="133"/>
      <c r="B28" s="349" t="s">
        <v>4</v>
      </c>
      <c r="C28" s="226"/>
      <c r="D28" s="226"/>
      <c r="E28" s="226"/>
      <c r="F28" s="226"/>
      <c r="G28" s="226"/>
      <c r="H28" s="350"/>
      <c r="I28" s="226"/>
      <c r="J28" s="349" t="s">
        <v>4</v>
      </c>
      <c r="K28" s="226"/>
      <c r="L28" s="226"/>
      <c r="M28" s="226"/>
      <c r="N28" s="226"/>
      <c r="O28" s="226"/>
      <c r="P28" s="350"/>
      <c r="Q28" s="133"/>
    </row>
    <row r="29" spans="1:17" s="210" customFormat="1" ht="18" customHeight="1">
      <c r="A29" s="133"/>
      <c r="B29" s="349"/>
      <c r="C29" s="226"/>
      <c r="D29" s="226"/>
      <c r="E29" s="226"/>
      <c r="F29" s="226"/>
      <c r="G29" s="226"/>
      <c r="H29" s="350"/>
      <c r="I29" s="226"/>
      <c r="J29" s="349"/>
      <c r="K29" s="226"/>
      <c r="L29" s="226"/>
      <c r="M29" s="226"/>
      <c r="N29" s="226"/>
      <c r="O29" s="226"/>
      <c r="P29" s="350"/>
      <c r="Q29" s="133"/>
    </row>
    <row r="30" spans="1:17" s="210" customFormat="1" ht="18" customHeight="1">
      <c r="A30" s="133"/>
      <c r="B30" s="349"/>
      <c r="C30" s="226"/>
      <c r="D30" s="226"/>
      <c r="E30" s="226"/>
      <c r="F30" s="226"/>
      <c r="G30" s="226"/>
      <c r="H30" s="350"/>
      <c r="I30" s="226"/>
      <c r="J30" s="349"/>
      <c r="K30" s="226"/>
      <c r="L30" s="226"/>
      <c r="M30" s="226"/>
      <c r="N30" s="226"/>
      <c r="O30" s="226"/>
      <c r="P30" s="350"/>
      <c r="Q30" s="133"/>
    </row>
    <row r="31" spans="1:17" s="210" customFormat="1" ht="18" customHeight="1">
      <c r="A31" s="133"/>
      <c r="B31" s="349" t="s">
        <v>5</v>
      </c>
      <c r="C31" s="226"/>
      <c r="D31" s="226"/>
      <c r="E31" s="226"/>
      <c r="F31" s="226"/>
      <c r="G31" s="226"/>
      <c r="H31" s="350"/>
      <c r="I31" s="226"/>
      <c r="J31" s="349" t="s">
        <v>5</v>
      </c>
      <c r="K31" s="226"/>
      <c r="L31" s="226"/>
      <c r="M31" s="226"/>
      <c r="N31" s="226"/>
      <c r="O31" s="226"/>
      <c r="P31" s="350"/>
      <c r="Q31" s="133"/>
    </row>
    <row r="32" spans="1:17" ht="18" customHeight="1">
      <c r="B32" s="341"/>
      <c r="C32" s="244"/>
      <c r="D32" s="244"/>
      <c r="E32" s="244"/>
      <c r="F32" s="244"/>
      <c r="G32" s="244"/>
      <c r="H32" s="343"/>
      <c r="I32" s="244"/>
      <c r="J32" s="341"/>
      <c r="K32" s="244"/>
      <c r="L32" s="244"/>
      <c r="M32" s="244"/>
      <c r="N32" s="244"/>
      <c r="O32" s="244"/>
      <c r="P32" s="343"/>
    </row>
    <row r="33" spans="2:16" ht="18" customHeight="1">
      <c r="B33" s="341"/>
      <c r="C33" s="244"/>
      <c r="D33" s="244"/>
      <c r="E33" s="244"/>
      <c r="F33" s="244"/>
      <c r="G33" s="244"/>
      <c r="H33" s="343"/>
      <c r="I33" s="244"/>
      <c r="J33" s="341"/>
      <c r="K33" s="244"/>
      <c r="L33" s="244"/>
      <c r="M33" s="244"/>
      <c r="N33" s="244"/>
      <c r="O33" s="244"/>
      <c r="P33" s="343"/>
    </row>
    <row r="34" spans="2:16" ht="18" customHeight="1" thickBot="1">
      <c r="B34" s="355"/>
      <c r="C34" s="356"/>
      <c r="D34" s="356"/>
      <c r="E34" s="356"/>
      <c r="F34" s="356"/>
      <c r="G34" s="356"/>
      <c r="H34" s="357"/>
      <c r="I34" s="244"/>
      <c r="J34" s="355"/>
      <c r="K34" s="356"/>
      <c r="L34" s="356"/>
      <c r="M34" s="356"/>
      <c r="N34" s="356"/>
      <c r="O34" s="356"/>
      <c r="P34" s="357"/>
    </row>
    <row r="35" spans="2:16" ht="20.100000000000001" customHeight="1" thickTop="1"/>
  </sheetData>
  <mergeCells count="11">
    <mergeCell ref="C22:H23"/>
    <mergeCell ref="K22:P23"/>
    <mergeCell ref="B1:C1"/>
    <mergeCell ref="B2:C2"/>
    <mergeCell ref="J2:K2"/>
    <mergeCell ref="B19:C19"/>
    <mergeCell ref="J19:K19"/>
    <mergeCell ref="D1:F1"/>
    <mergeCell ref="G1:H1"/>
    <mergeCell ref="C5:H6"/>
    <mergeCell ref="K5:P6"/>
  </mergeCells>
  <phoneticPr fontId="2" type="noConversion"/>
  <hyperlinks>
    <hyperlink ref="B1:C1" location="Data!B2" tooltip="To : DATA" display="To : DATA"/>
    <hyperlink ref="D1:E1" location="DanhMụcTL!A1" tooltip="To : DATA" display="To : DANH MỤC TÀI LIỆU"/>
    <hyperlink ref="G1" location="Menu!A11" tooltip="TO : MENU" display="TO : MENU"/>
    <hyperlink ref="G1:H1" location="Menu!C15" tooltip="Kích chuột để tới Menu" display="To: MENU"/>
  </hyperlinks>
  <pageMargins left="0.75" right="0.25" top="0.5" bottom="0.5" header="0.5" footer="0.5"/>
  <pageSetup paperSize="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66FF"/>
  </sheetPr>
  <dimension ref="A1:L110"/>
  <sheetViews>
    <sheetView showZeros="0" zoomScale="90" workbookViewId="0">
      <pane xSplit="1" ySplit="1" topLeftCell="B2" activePane="bottomRight" state="frozen"/>
      <selection sqref="A1:XFD1048576"/>
      <selection pane="topRight" sqref="A1:XFD1048576"/>
      <selection pane="bottomLeft" sqref="A1:XFD1048576"/>
      <selection pane="bottomRight" sqref="A1:XFD1048576"/>
    </sheetView>
  </sheetViews>
  <sheetFormatPr defaultColWidth="0" defaultRowHeight="0" customHeight="1" zeroHeight="1"/>
  <cols>
    <col min="1" max="1" width="20.625" style="231" customWidth="1"/>
    <col min="2" max="2" width="4.625" style="230" customWidth="1"/>
    <col min="3" max="3" width="9.625" style="230" customWidth="1"/>
    <col min="4" max="4" width="13.5" style="230" customWidth="1"/>
    <col min="5" max="5" width="9.625" style="230" customWidth="1"/>
    <col min="6" max="7" width="5.125" style="230" customWidth="1"/>
    <col min="8" max="8" width="8.625" style="230" customWidth="1"/>
    <col min="9" max="9" width="9.625" style="230" customWidth="1"/>
    <col min="10" max="10" width="8.375" style="230" customWidth="1"/>
    <col min="11" max="11" width="10" style="230" customWidth="1"/>
    <col min="12" max="12" width="20.625" style="231" customWidth="1"/>
    <col min="13" max="16384" width="8.625" style="230" hidden="1"/>
  </cols>
  <sheetData>
    <row r="1" spans="1:12" s="228" customFormat="1" ht="18" customHeight="1">
      <c r="B1" s="608" t="s">
        <v>86</v>
      </c>
      <c r="C1" s="608"/>
      <c r="D1" s="610" t="s">
        <v>269</v>
      </c>
      <c r="E1" s="610"/>
      <c r="F1" s="610"/>
      <c r="G1" s="595" t="s">
        <v>82</v>
      </c>
      <c r="H1" s="595"/>
    </row>
    <row r="2" spans="1:12" s="118" customFormat="1" ht="18" customHeight="1">
      <c r="A2" s="216"/>
      <c r="B2" s="107" t="s">
        <v>0</v>
      </c>
      <c r="C2" s="116"/>
      <c r="D2" s="116"/>
      <c r="E2" s="116"/>
      <c r="F2" s="107"/>
      <c r="G2" s="107"/>
      <c r="H2" s="107"/>
      <c r="I2" s="107"/>
      <c r="J2" s="107"/>
      <c r="K2" s="107"/>
      <c r="L2" s="216"/>
    </row>
    <row r="3" spans="1:12" s="114" customFormat="1" ht="18" customHeight="1">
      <c r="A3" s="211"/>
      <c r="B3" s="110" t="s">
        <v>1</v>
      </c>
      <c r="C3" s="111"/>
      <c r="D3" s="111"/>
      <c r="E3" s="111"/>
      <c r="F3" s="112"/>
      <c r="G3" s="112"/>
      <c r="H3" s="112"/>
      <c r="I3" s="112"/>
      <c r="J3" s="112"/>
      <c r="K3" s="112"/>
      <c r="L3" s="211"/>
    </row>
    <row r="4" spans="1:12" s="114" customFormat="1" ht="18" customHeight="1">
      <c r="A4" s="211"/>
      <c r="B4" s="107" t="s">
        <v>270</v>
      </c>
      <c r="C4" s="109"/>
      <c r="D4" s="112"/>
      <c r="E4" s="112"/>
      <c r="F4" s="112"/>
      <c r="G4" s="112"/>
      <c r="H4" s="112"/>
      <c r="I4" s="112"/>
      <c r="J4" s="112"/>
      <c r="K4" s="112"/>
      <c r="L4" s="211"/>
    </row>
    <row r="5" spans="1:12" s="114" customFormat="1" ht="18" customHeight="1">
      <c r="A5" s="211"/>
      <c r="B5" s="113" t="str">
        <f>Ts!$C$9&amp;", ngày …... tháng …... năm 200…"</f>
        <v>Hà Nội, ngày …... tháng …... năm 200…</v>
      </c>
      <c r="C5" s="109"/>
      <c r="D5" s="112"/>
      <c r="E5" s="113"/>
      <c r="F5" s="113"/>
      <c r="G5" s="112"/>
      <c r="H5" s="112"/>
      <c r="I5" s="112"/>
      <c r="J5" s="112"/>
      <c r="K5" s="112"/>
      <c r="L5" s="211"/>
    </row>
    <row r="6" spans="1:12" s="114" customFormat="1" ht="9.9499999999999993" customHeight="1">
      <c r="A6" s="211"/>
      <c r="L6" s="211"/>
    </row>
    <row r="7" spans="1:12" s="114" customFormat="1" ht="9.9499999999999993" customHeight="1">
      <c r="A7" s="211"/>
      <c r="L7" s="211"/>
    </row>
    <row r="8" spans="1:12" s="215" customFormat="1" ht="21.95" customHeight="1">
      <c r="A8" s="213"/>
      <c r="B8" s="214" t="s">
        <v>300</v>
      </c>
      <c r="C8" s="115"/>
      <c r="D8" s="115"/>
      <c r="E8" s="115"/>
      <c r="F8" s="115"/>
      <c r="G8" s="115"/>
      <c r="H8" s="115"/>
      <c r="I8" s="115"/>
      <c r="J8" s="115"/>
      <c r="K8" s="115"/>
      <c r="L8" s="213"/>
    </row>
    <row r="9" spans="1:12" s="215" customFormat="1" ht="11.25" customHeight="1">
      <c r="A9" s="213"/>
      <c r="B9" s="214"/>
      <c r="C9" s="115"/>
      <c r="D9" s="115"/>
      <c r="E9" s="115"/>
      <c r="F9" s="115"/>
      <c r="G9" s="115"/>
      <c r="H9" s="115"/>
      <c r="I9" s="115"/>
      <c r="J9" s="115"/>
      <c r="K9" s="115"/>
      <c r="L9" s="213"/>
    </row>
    <row r="10" spans="1:12" s="215" customFormat="1" ht="9.75" hidden="1" customHeight="1">
      <c r="A10" s="213"/>
      <c r="B10" s="214"/>
      <c r="C10" s="115"/>
      <c r="D10" s="115"/>
      <c r="E10" s="115"/>
      <c r="F10" s="115"/>
      <c r="G10" s="115"/>
      <c r="H10" s="115"/>
      <c r="I10" s="115"/>
      <c r="J10" s="115"/>
      <c r="K10" s="115"/>
      <c r="L10" s="213"/>
    </row>
    <row r="11" spans="1:12" s="164" customFormat="1" ht="18" customHeight="1">
      <c r="A11" s="163"/>
      <c r="D11" s="164" t="s">
        <v>346</v>
      </c>
      <c r="E11" s="165" t="str">
        <f>Ts!$C$5</f>
        <v>Văn phòng làm việc bộ phận lập trình Phần mềm QLCL GXD</v>
      </c>
      <c r="L11" s="163"/>
    </row>
    <row r="12" spans="1:12" s="164" customFormat="1" ht="18" customHeight="1">
      <c r="A12" s="163"/>
      <c r="D12" s="164" t="s">
        <v>345</v>
      </c>
      <c r="E12" s="168" t="str">
        <f>Ts!$C$6</f>
        <v>Gara ô tô tự động</v>
      </c>
      <c r="L12" s="163"/>
    </row>
    <row r="13" spans="1:12" s="114" customFormat="1" ht="9.9499999999999993" customHeight="1">
      <c r="A13" s="211"/>
      <c r="L13" s="211"/>
    </row>
    <row r="14" spans="1:12" s="114" customFormat="1" ht="18" customHeight="1">
      <c r="A14" s="211"/>
      <c r="B14" s="122">
        <v>1</v>
      </c>
      <c r="C14" s="123" t="s">
        <v>107</v>
      </c>
      <c r="L14" s="211"/>
    </row>
    <row r="15" spans="1:12" s="210" customFormat="1" ht="18" customHeight="1">
      <c r="A15" s="133"/>
      <c r="B15" s="119" t="s">
        <v>6</v>
      </c>
      <c r="C15" s="120" t="s">
        <v>89</v>
      </c>
      <c r="E15" s="120" t="str">
        <f>Ts!$C$10</f>
        <v>Công ty CP Giá Xây Dựng</v>
      </c>
      <c r="L15" s="133"/>
    </row>
    <row r="16" spans="1:12" s="210" customFormat="1" ht="18" customHeight="1">
      <c r="A16" s="133"/>
      <c r="C16" s="114" t="s">
        <v>108</v>
      </c>
      <c r="D16" s="210" t="str">
        <f>IF(Ts!$D$13="","",Ts!$D$13)</f>
        <v/>
      </c>
      <c r="H16" s="114" t="s">
        <v>85</v>
      </c>
      <c r="I16" s="114" t="str">
        <f>IF(Ts!$F$13="","",Ts!$F$13)</f>
        <v>Giám đốc/Trưởng ban QLDA</v>
      </c>
      <c r="J16" s="114"/>
      <c r="L16" s="133"/>
    </row>
    <row r="17" spans="1:12" s="210" customFormat="1" ht="18" customHeight="1">
      <c r="A17" s="133"/>
      <c r="C17" s="114" t="s">
        <v>108</v>
      </c>
      <c r="D17" s="210" t="str">
        <f>IF(Ts!$D$14="","",Ts!$D$14)</f>
        <v/>
      </c>
      <c r="H17" s="114" t="s">
        <v>85</v>
      </c>
      <c r="I17" s="114" t="str">
        <f>IF(Ts!$F$14="","",Ts!$F$14)</f>
        <v>Kỹ thuật A</v>
      </c>
      <c r="J17" s="114"/>
      <c r="L17" s="133"/>
    </row>
    <row r="18" spans="1:12" s="114" customFormat="1" ht="18" customHeight="1">
      <c r="A18" s="211"/>
      <c r="B18" s="119" t="s">
        <v>6</v>
      </c>
      <c r="C18" s="120" t="s">
        <v>99</v>
      </c>
      <c r="E18" s="120" t="str">
        <f>Ts!C25</f>
        <v>Công ty SX Phần mềm Tư vấn giám sát GXD</v>
      </c>
      <c r="L18" s="211"/>
    </row>
    <row r="19" spans="1:12" s="114" customFormat="1" ht="18" customHeight="1">
      <c r="A19" s="211"/>
      <c r="C19" s="114" t="str">
        <f>Ts!$C$32</f>
        <v>Ông (Bà):</v>
      </c>
      <c r="D19" s="118" t="str">
        <f>IF(Ts!$D$32="","",Ts!$D$32)</f>
        <v/>
      </c>
      <c r="H19" s="114" t="s">
        <v>85</v>
      </c>
      <c r="I19" s="114" t="str">
        <f>IF(Ts!$F$32="","",Ts!$F$32)</f>
        <v>KS giám sát</v>
      </c>
      <c r="L19" s="211"/>
    </row>
    <row r="20" spans="1:12" s="114" customFormat="1" ht="18" customHeight="1">
      <c r="A20" s="211"/>
      <c r="C20" s="114" t="str">
        <f>Ts!$C$33</f>
        <v>Ông (Bà):</v>
      </c>
      <c r="D20" s="118" t="str">
        <f>IF(Ts!$D$33="","",Ts!$D$33)</f>
        <v/>
      </c>
      <c r="H20" s="114" t="s">
        <v>85</v>
      </c>
      <c r="I20" s="114" t="str">
        <f>IF(Ts!$F$33="","",Ts!$F$33)</f>
        <v>Tổ viên</v>
      </c>
      <c r="L20" s="211"/>
    </row>
    <row r="21" spans="1:12" s="210" customFormat="1" ht="18" customHeight="1">
      <c r="A21" s="133"/>
      <c r="B21" s="119" t="s">
        <v>6</v>
      </c>
      <c r="C21" s="120" t="s">
        <v>100</v>
      </c>
      <c r="E21" s="120" t="str">
        <f>Ts!$C$37</f>
        <v>Phòng Lập trình phần mềm QLCL GXD</v>
      </c>
      <c r="H21" s="114"/>
      <c r="I21" s="114"/>
      <c r="J21" s="114"/>
      <c r="L21" s="133"/>
    </row>
    <row r="22" spans="1:12" s="114" customFormat="1" ht="18" customHeight="1">
      <c r="A22" s="211"/>
      <c r="C22" s="114" t="str">
        <f>Ts!$C$44</f>
        <v>Ông (Bà):</v>
      </c>
      <c r="D22" s="118" t="str">
        <f>IF(Ts!$D$44="","",Ts!$D$44)</f>
        <v/>
      </c>
      <c r="H22" s="114" t="s">
        <v>85</v>
      </c>
      <c r="I22" s="114" t="str">
        <f>IF(Ts!$F$44="","",Ts!$F$44)</f>
        <v>Chỉ huy trưởng</v>
      </c>
      <c r="L22" s="211"/>
    </row>
    <row r="23" spans="1:12" s="114" customFormat="1" ht="18" customHeight="1">
      <c r="A23" s="211"/>
      <c r="C23" s="114" t="str">
        <f>Ts!$C$45</f>
        <v>Ông (Bà):</v>
      </c>
      <c r="D23" s="118" t="str">
        <f>IF(Ts!$D$45="","",Ts!$D$45)</f>
        <v/>
      </c>
      <c r="H23" s="114" t="s">
        <v>85</v>
      </c>
      <c r="I23" s="114" t="str">
        <f>IF(Ts!$F$45="","",Ts!$F$45)</f>
        <v xml:space="preserve">Kỹ thuật </v>
      </c>
      <c r="L23" s="211"/>
    </row>
    <row r="24" spans="1:12" s="210" customFormat="1" ht="18" customHeight="1">
      <c r="A24" s="133"/>
      <c r="B24" s="119" t="s">
        <v>6</v>
      </c>
      <c r="C24" s="120" t="s">
        <v>109</v>
      </c>
      <c r="E24" s="120" t="str">
        <f>Ts!C16</f>
        <v>Phòng Thiết kế mô hình PM QLCL GXD</v>
      </c>
      <c r="H24" s="114"/>
      <c r="I24" s="114"/>
      <c r="J24" s="114"/>
      <c r="L24" s="133"/>
    </row>
    <row r="25" spans="1:12" s="210" customFormat="1" ht="18" customHeight="1">
      <c r="A25" s="133"/>
      <c r="C25" s="114" t="str">
        <f>Ts!$C$23</f>
        <v>Ông (Bà):</v>
      </c>
      <c r="D25" s="118" t="str">
        <f>IF(Ts!$D$23="","",Ts!$D$23)</f>
        <v/>
      </c>
      <c r="H25" s="114" t="s">
        <v>85</v>
      </c>
      <c r="I25" s="114" t="str">
        <f>IF(Ts!$F$23="","",Ts!$F$23)</f>
        <v>Chủ trì</v>
      </c>
      <c r="J25" s="114"/>
      <c r="L25" s="133"/>
    </row>
    <row r="26" spans="1:12" s="210" customFormat="1" ht="18" customHeight="1">
      <c r="A26" s="133"/>
      <c r="C26" s="117" t="str">
        <f>Ts!$C$24</f>
        <v>Ông (Bà):</v>
      </c>
      <c r="D26" s="118" t="str">
        <f>IF(Ts!$D$24="","",Ts!$D$24)</f>
        <v/>
      </c>
      <c r="H26" s="114" t="s">
        <v>85</v>
      </c>
      <c r="I26" s="114" t="str">
        <f>IF(Ts!$F$24="","",Ts!$F$24)</f>
        <v/>
      </c>
      <c r="J26" s="114"/>
      <c r="L26" s="133"/>
    </row>
    <row r="27" spans="1:12" s="114" customFormat="1" ht="18" customHeight="1">
      <c r="A27" s="211"/>
      <c r="B27" s="122">
        <f>B14+1</f>
        <v>2</v>
      </c>
      <c r="C27" s="227" t="s">
        <v>125</v>
      </c>
      <c r="D27" s="124"/>
      <c r="E27" s="124"/>
      <c r="F27" s="124"/>
      <c r="G27" s="124"/>
      <c r="H27" s="124"/>
      <c r="I27" s="124"/>
      <c r="J27" s="124"/>
      <c r="K27" s="124"/>
      <c r="L27" s="211"/>
    </row>
    <row r="28" spans="1:12" s="114" customFormat="1" ht="18" customHeight="1">
      <c r="A28" s="211"/>
      <c r="B28" s="119" t="s">
        <v>6</v>
      </c>
      <c r="C28" s="124" t="s">
        <v>112</v>
      </c>
      <c r="D28" s="124"/>
      <c r="E28" s="124"/>
      <c r="F28" s="124"/>
      <c r="G28" s="124"/>
      <c r="H28" s="124"/>
      <c r="I28" s="124"/>
      <c r="J28" s="124"/>
      <c r="K28" s="124"/>
      <c r="L28" s="211"/>
    </row>
    <row r="29" spans="1:12" s="114" customFormat="1" ht="18" customHeight="1">
      <c r="A29" s="211"/>
      <c r="C29" s="265"/>
      <c r="D29" s="218"/>
      <c r="E29" s="218"/>
      <c r="F29" s="218"/>
      <c r="G29" s="218"/>
      <c r="H29" s="218"/>
      <c r="I29" s="218"/>
      <c r="J29" s="218"/>
      <c r="K29" s="218"/>
      <c r="L29" s="211"/>
    </row>
    <row r="30" spans="1:12" s="114" customFormat="1" ht="9.9499999999999993" customHeight="1">
      <c r="A30" s="211"/>
      <c r="C30" s="221"/>
      <c r="D30" s="124"/>
      <c r="E30" s="124"/>
      <c r="F30" s="124"/>
      <c r="G30" s="124"/>
      <c r="H30" s="124"/>
      <c r="I30" s="124"/>
      <c r="J30" s="124"/>
      <c r="K30" s="124"/>
      <c r="L30" s="211"/>
    </row>
    <row r="31" spans="1:12" s="114" customFormat="1" ht="18" customHeight="1">
      <c r="A31" s="211"/>
      <c r="B31" s="119" t="s">
        <v>6</v>
      </c>
      <c r="C31" s="124" t="s">
        <v>113</v>
      </c>
      <c r="D31" s="124"/>
      <c r="E31" s="124"/>
      <c r="F31" s="124"/>
      <c r="G31" s="124"/>
      <c r="H31" s="124"/>
      <c r="I31" s="124"/>
      <c r="J31" s="124"/>
      <c r="K31" s="124"/>
      <c r="L31" s="211"/>
    </row>
    <row r="32" spans="1:12" s="114" customFormat="1" ht="18" customHeight="1">
      <c r="A32" s="211"/>
      <c r="C32" s="265"/>
      <c r="D32" s="218"/>
      <c r="E32" s="218"/>
      <c r="F32" s="218"/>
      <c r="G32" s="218"/>
      <c r="H32" s="218"/>
      <c r="I32" s="218"/>
      <c r="J32" s="218"/>
      <c r="K32" s="218"/>
      <c r="L32" s="211"/>
    </row>
    <row r="33" spans="1:12" s="114" customFormat="1" ht="9.9499999999999993" customHeight="1">
      <c r="A33" s="211"/>
      <c r="C33" s="221"/>
      <c r="D33" s="124"/>
      <c r="E33" s="124"/>
      <c r="F33" s="124"/>
      <c r="G33" s="124"/>
      <c r="H33" s="124"/>
      <c r="I33" s="124"/>
      <c r="J33" s="124"/>
      <c r="K33" s="124"/>
      <c r="L33" s="211"/>
    </row>
    <row r="34" spans="1:12" s="114" customFormat="1" ht="18" customHeight="1">
      <c r="A34" s="211"/>
      <c r="B34" s="119" t="s">
        <v>6</v>
      </c>
      <c r="C34" s="124" t="s">
        <v>114</v>
      </c>
      <c r="D34" s="124"/>
      <c r="E34" s="124"/>
      <c r="F34" s="124"/>
      <c r="G34" s="124"/>
      <c r="H34" s="124"/>
      <c r="I34" s="124"/>
      <c r="J34" s="124"/>
      <c r="K34" s="124"/>
      <c r="L34" s="211"/>
    </row>
    <row r="35" spans="1:12" s="114" customFormat="1" ht="18" customHeight="1">
      <c r="A35" s="211"/>
      <c r="C35" s="265"/>
      <c r="D35" s="218"/>
      <c r="E35" s="218"/>
      <c r="F35" s="218"/>
      <c r="G35" s="218"/>
      <c r="H35" s="218"/>
      <c r="I35" s="218"/>
      <c r="J35" s="218"/>
      <c r="K35" s="218"/>
      <c r="L35" s="211"/>
    </row>
    <row r="36" spans="1:12" s="114" customFormat="1" ht="18" customHeight="1">
      <c r="A36" s="211"/>
      <c r="C36" s="265"/>
      <c r="D36" s="218"/>
      <c r="E36" s="218"/>
      <c r="F36" s="218"/>
      <c r="G36" s="218"/>
      <c r="H36" s="218"/>
      <c r="I36" s="218"/>
      <c r="J36" s="218"/>
      <c r="K36" s="218"/>
      <c r="L36" s="211"/>
    </row>
    <row r="37" spans="1:12" s="114" customFormat="1" ht="18" customHeight="1">
      <c r="A37" s="211"/>
      <c r="C37" s="265"/>
      <c r="D37" s="218"/>
      <c r="E37" s="218"/>
      <c r="F37" s="218"/>
      <c r="G37" s="218"/>
      <c r="H37" s="218"/>
      <c r="I37" s="218"/>
      <c r="J37" s="218"/>
      <c r="K37" s="218"/>
      <c r="L37" s="211"/>
    </row>
    <row r="38" spans="1:12" s="114" customFormat="1" ht="18" customHeight="1">
      <c r="A38" s="211"/>
      <c r="C38" s="265"/>
      <c r="D38" s="218"/>
      <c r="E38" s="218"/>
      <c r="F38" s="218"/>
      <c r="G38" s="218"/>
      <c r="H38" s="218"/>
      <c r="I38" s="218"/>
      <c r="J38" s="218"/>
      <c r="K38" s="218"/>
      <c r="L38" s="211"/>
    </row>
    <row r="39" spans="1:12" s="114" customFormat="1" ht="18" customHeight="1">
      <c r="A39" s="211"/>
      <c r="C39" s="265"/>
      <c r="D39" s="218"/>
      <c r="E39" s="218"/>
      <c r="F39" s="218"/>
      <c r="G39" s="218"/>
      <c r="H39" s="218"/>
      <c r="I39" s="218"/>
      <c r="J39" s="218"/>
      <c r="K39" s="218"/>
      <c r="L39" s="211"/>
    </row>
    <row r="40" spans="1:12" s="114" customFormat="1" ht="9.9499999999999993" customHeight="1">
      <c r="A40" s="211"/>
      <c r="C40" s="221"/>
      <c r="D40" s="124"/>
      <c r="E40" s="124"/>
      <c r="F40" s="124"/>
      <c r="G40" s="124"/>
      <c r="H40" s="124"/>
      <c r="I40" s="124"/>
      <c r="J40" s="124"/>
      <c r="K40" s="124"/>
      <c r="L40" s="211"/>
    </row>
    <row r="41" spans="1:12" s="114" customFormat="1" ht="18" customHeight="1">
      <c r="A41" s="211"/>
      <c r="B41" s="119" t="s">
        <v>6</v>
      </c>
      <c r="C41" s="124" t="s">
        <v>115</v>
      </c>
      <c r="D41" s="124"/>
      <c r="E41" s="124"/>
      <c r="F41" s="124"/>
      <c r="G41" s="124"/>
      <c r="H41" s="124"/>
      <c r="I41" s="124"/>
      <c r="J41" s="124"/>
      <c r="K41" s="124"/>
      <c r="L41" s="211"/>
    </row>
    <row r="42" spans="1:12" s="114" customFormat="1" ht="18" customHeight="1">
      <c r="A42" s="211"/>
      <c r="C42" s="265"/>
      <c r="D42" s="218"/>
      <c r="E42" s="218"/>
      <c r="F42" s="218"/>
      <c r="G42" s="218"/>
      <c r="H42" s="218"/>
      <c r="I42" s="218"/>
      <c r="J42" s="218"/>
      <c r="K42" s="218"/>
      <c r="L42" s="211"/>
    </row>
    <row r="43" spans="1:12" s="114" customFormat="1" ht="9.9499999999999993" customHeight="1">
      <c r="A43" s="211"/>
      <c r="C43" s="221"/>
      <c r="D43" s="124"/>
      <c r="E43" s="124"/>
      <c r="F43" s="124"/>
      <c r="G43" s="124"/>
      <c r="H43" s="124"/>
      <c r="I43" s="124"/>
      <c r="J43" s="124"/>
      <c r="K43" s="124"/>
      <c r="L43" s="211"/>
    </row>
    <row r="44" spans="1:12" s="114" customFormat="1" ht="18" customHeight="1">
      <c r="A44" s="211"/>
      <c r="B44" s="119" t="s">
        <v>6</v>
      </c>
      <c r="C44" s="124" t="s">
        <v>116</v>
      </c>
      <c r="D44" s="124"/>
      <c r="E44" s="124"/>
      <c r="F44" s="124"/>
      <c r="G44" s="124"/>
      <c r="H44" s="124"/>
      <c r="I44" s="124"/>
      <c r="J44" s="124"/>
      <c r="K44" s="124"/>
      <c r="L44" s="211"/>
    </row>
    <row r="45" spans="1:12" s="114" customFormat="1" ht="18" customHeight="1">
      <c r="A45" s="211"/>
      <c r="C45" s="265"/>
      <c r="D45" s="218"/>
      <c r="E45" s="218"/>
      <c r="F45" s="218"/>
      <c r="G45" s="218"/>
      <c r="H45" s="218"/>
      <c r="I45" s="218"/>
      <c r="J45" s="218"/>
      <c r="K45" s="218"/>
      <c r="L45" s="211"/>
    </row>
    <row r="46" spans="1:12" s="114" customFormat="1" ht="9.9499999999999993" customHeight="1">
      <c r="A46" s="211"/>
      <c r="C46" s="221"/>
      <c r="D46" s="124"/>
      <c r="E46" s="124"/>
      <c r="F46" s="124"/>
      <c r="G46" s="124"/>
      <c r="H46" s="124"/>
      <c r="I46" s="124"/>
      <c r="J46" s="124"/>
      <c r="K46" s="124"/>
      <c r="L46" s="211"/>
    </row>
    <row r="47" spans="1:12" s="114" customFormat="1" ht="18" customHeight="1">
      <c r="A47" s="211"/>
      <c r="B47" s="119" t="s">
        <v>6</v>
      </c>
      <c r="C47" s="124" t="s">
        <v>117</v>
      </c>
      <c r="D47" s="124"/>
      <c r="E47" s="124"/>
      <c r="F47" s="124"/>
      <c r="G47" s="124"/>
      <c r="H47" s="124"/>
      <c r="I47" s="124"/>
      <c r="J47" s="124"/>
      <c r="K47" s="124"/>
      <c r="L47" s="211"/>
    </row>
    <row r="48" spans="1:12" s="114" customFormat="1" ht="18" customHeight="1">
      <c r="A48" s="211"/>
      <c r="C48" s="265"/>
      <c r="D48" s="218"/>
      <c r="E48" s="218"/>
      <c r="F48" s="218"/>
      <c r="G48" s="218"/>
      <c r="H48" s="218"/>
      <c r="I48" s="218"/>
      <c r="J48" s="218"/>
      <c r="K48" s="218"/>
      <c r="L48" s="211"/>
    </row>
    <row r="49" spans="1:12" s="114" customFormat="1" ht="9.9499999999999993" customHeight="1">
      <c r="A49" s="211"/>
      <c r="C49" s="221"/>
      <c r="D49" s="124"/>
      <c r="E49" s="124"/>
      <c r="F49" s="124"/>
      <c r="G49" s="124"/>
      <c r="H49" s="124"/>
      <c r="I49" s="124"/>
      <c r="J49" s="124"/>
      <c r="K49" s="124"/>
      <c r="L49" s="211"/>
    </row>
    <row r="50" spans="1:12" s="114" customFormat="1" ht="18" customHeight="1">
      <c r="A50" s="211"/>
      <c r="B50" s="119" t="s">
        <v>6</v>
      </c>
      <c r="C50" s="124" t="s">
        <v>118</v>
      </c>
      <c r="D50" s="124"/>
      <c r="E50" s="124"/>
      <c r="F50" s="124"/>
      <c r="G50" s="124"/>
      <c r="H50" s="124"/>
      <c r="I50" s="124"/>
      <c r="J50" s="124"/>
      <c r="K50" s="124"/>
      <c r="L50" s="211"/>
    </row>
    <row r="51" spans="1:12" s="114" customFormat="1" ht="18" customHeight="1">
      <c r="A51" s="211"/>
      <c r="C51" s="265"/>
      <c r="D51" s="218"/>
      <c r="E51" s="218"/>
      <c r="F51" s="218"/>
      <c r="G51" s="218"/>
      <c r="H51" s="218"/>
      <c r="I51" s="218"/>
      <c r="J51" s="218"/>
      <c r="K51" s="218"/>
      <c r="L51" s="211"/>
    </row>
    <row r="52" spans="1:12" s="114" customFormat="1" ht="9.9499999999999993" customHeight="1">
      <c r="A52" s="211"/>
      <c r="C52" s="221"/>
      <c r="D52" s="124"/>
      <c r="E52" s="124"/>
      <c r="F52" s="124"/>
      <c r="G52" s="124"/>
      <c r="H52" s="124"/>
      <c r="I52" s="124"/>
      <c r="J52" s="124"/>
      <c r="K52" s="124"/>
      <c r="L52" s="211"/>
    </row>
    <row r="53" spans="1:12" s="114" customFormat="1" ht="18" customHeight="1">
      <c r="A53" s="211"/>
      <c r="B53" s="119" t="s">
        <v>6</v>
      </c>
      <c r="C53" s="124" t="s">
        <v>119</v>
      </c>
      <c r="D53" s="124"/>
      <c r="E53" s="124"/>
      <c r="F53" s="124"/>
      <c r="G53" s="124"/>
      <c r="H53" s="124"/>
      <c r="I53" s="124"/>
      <c r="J53" s="124"/>
      <c r="K53" s="124"/>
      <c r="L53" s="211"/>
    </row>
    <row r="54" spans="1:12" s="114" customFormat="1" ht="18" customHeight="1">
      <c r="A54" s="211"/>
      <c r="C54" s="265"/>
      <c r="D54" s="218"/>
      <c r="E54" s="218"/>
      <c r="F54" s="218"/>
      <c r="G54" s="218"/>
      <c r="H54" s="218"/>
      <c r="I54" s="218"/>
      <c r="J54" s="218"/>
      <c r="K54" s="218"/>
      <c r="L54" s="211"/>
    </row>
    <row r="55" spans="1:12" s="114" customFormat="1" ht="9.9499999999999993" customHeight="1">
      <c r="A55" s="211"/>
      <c r="C55" s="221"/>
      <c r="D55" s="124"/>
      <c r="E55" s="124"/>
      <c r="F55" s="124"/>
      <c r="G55" s="124"/>
      <c r="H55" s="124"/>
      <c r="I55" s="124"/>
      <c r="J55" s="124"/>
      <c r="K55" s="124"/>
      <c r="L55" s="211"/>
    </row>
    <row r="56" spans="1:12" s="114" customFormat="1" ht="18" customHeight="1">
      <c r="A56" s="211"/>
      <c r="B56" s="119" t="s">
        <v>6</v>
      </c>
      <c r="C56" s="124" t="s">
        <v>120</v>
      </c>
      <c r="D56" s="124"/>
      <c r="E56" s="124"/>
      <c r="F56" s="124"/>
      <c r="G56" s="124"/>
      <c r="H56" s="124"/>
      <c r="I56" s="124"/>
      <c r="J56" s="124"/>
      <c r="K56" s="124"/>
      <c r="L56" s="211"/>
    </row>
    <row r="57" spans="1:12" s="114" customFormat="1" ht="18" customHeight="1">
      <c r="A57" s="211"/>
      <c r="C57" s="265"/>
      <c r="D57" s="218"/>
      <c r="E57" s="218"/>
      <c r="F57" s="218"/>
      <c r="G57" s="218"/>
      <c r="H57" s="218"/>
      <c r="I57" s="218"/>
      <c r="J57" s="218"/>
      <c r="K57" s="218"/>
      <c r="L57" s="211"/>
    </row>
    <row r="58" spans="1:12" s="114" customFormat="1" ht="9.9499999999999993" customHeight="1">
      <c r="A58" s="211"/>
      <c r="C58" s="221"/>
      <c r="D58" s="124"/>
      <c r="E58" s="124"/>
      <c r="F58" s="124"/>
      <c r="G58" s="124"/>
      <c r="H58" s="124"/>
      <c r="I58" s="124"/>
      <c r="J58" s="124"/>
      <c r="K58" s="124"/>
      <c r="L58" s="211"/>
    </row>
    <row r="59" spans="1:12" s="114" customFormat="1" ht="18" customHeight="1">
      <c r="A59" s="211"/>
      <c r="B59" s="122">
        <f>B27+1</f>
        <v>3</v>
      </c>
      <c r="C59" s="123" t="s">
        <v>126</v>
      </c>
      <c r="L59" s="211"/>
    </row>
    <row r="60" spans="1:12" s="114" customFormat="1" ht="18" customHeight="1">
      <c r="A60" s="211"/>
      <c r="C60" s="265"/>
      <c r="D60" s="218"/>
      <c r="E60" s="218"/>
      <c r="F60" s="218"/>
      <c r="G60" s="218"/>
      <c r="H60" s="218"/>
      <c r="I60" s="218"/>
      <c r="J60" s="218"/>
      <c r="K60" s="218"/>
      <c r="L60" s="211"/>
    </row>
    <row r="61" spans="1:12" s="114" customFormat="1" ht="18" customHeight="1">
      <c r="A61" s="211"/>
      <c r="B61" s="122">
        <f>B59+1</f>
        <v>4</v>
      </c>
      <c r="C61" s="123" t="s">
        <v>127</v>
      </c>
      <c r="L61" s="211"/>
    </row>
    <row r="62" spans="1:12" s="114" customFormat="1" ht="18" customHeight="1">
      <c r="A62" s="211"/>
      <c r="C62" s="265"/>
      <c r="D62" s="218"/>
      <c r="E62" s="218"/>
      <c r="F62" s="218"/>
      <c r="G62" s="218"/>
      <c r="H62" s="218"/>
      <c r="I62" s="218"/>
      <c r="J62" s="218"/>
      <c r="K62" s="218"/>
      <c r="L62" s="211"/>
    </row>
    <row r="63" spans="1:12" s="114" customFormat="1" ht="18" customHeight="1">
      <c r="A63" s="211"/>
      <c r="C63" s="265"/>
      <c r="D63" s="218"/>
      <c r="E63" s="218"/>
      <c r="F63" s="218"/>
      <c r="G63" s="218"/>
      <c r="H63" s="218"/>
      <c r="I63" s="218"/>
      <c r="J63" s="218"/>
      <c r="K63" s="218"/>
      <c r="L63" s="211"/>
    </row>
    <row r="64" spans="1:12" s="114" customFormat="1" ht="18" customHeight="1">
      <c r="A64" s="211"/>
      <c r="C64" s="265"/>
      <c r="D64" s="218"/>
      <c r="E64" s="218"/>
      <c r="F64" s="218"/>
      <c r="G64" s="218"/>
      <c r="H64" s="218"/>
      <c r="I64" s="218"/>
      <c r="J64" s="218"/>
      <c r="K64" s="218"/>
      <c r="L64" s="211"/>
    </row>
    <row r="65" spans="1:12" s="114" customFormat="1" ht="18" customHeight="1">
      <c r="A65" s="211"/>
      <c r="B65" s="122">
        <f>B61+1</f>
        <v>5</v>
      </c>
      <c r="C65" s="123" t="s">
        <v>121</v>
      </c>
      <c r="L65" s="211"/>
    </row>
    <row r="66" spans="1:12" s="114" customFormat="1" ht="18" customHeight="1">
      <c r="A66" s="211"/>
      <c r="C66" s="124" t="s">
        <v>32</v>
      </c>
      <c r="D66" s="124"/>
      <c r="E66" s="124"/>
      <c r="F66" s="124"/>
      <c r="G66" s="124"/>
      <c r="H66" s="124"/>
      <c r="I66" s="124"/>
      <c r="J66" s="124"/>
      <c r="K66" s="124"/>
      <c r="L66" s="211"/>
    </row>
    <row r="67" spans="1:12" s="114" customFormat="1" ht="18" customHeight="1">
      <c r="A67" s="211"/>
      <c r="C67" s="124" t="s">
        <v>33</v>
      </c>
      <c r="D67" s="124"/>
      <c r="E67" s="124"/>
      <c r="F67" s="124"/>
      <c r="G67" s="124"/>
      <c r="H67" s="124"/>
      <c r="I67" s="124"/>
      <c r="J67" s="124"/>
      <c r="K67" s="124"/>
      <c r="L67" s="211"/>
    </row>
    <row r="68" spans="1:12" s="114" customFormat="1" ht="18" customHeight="1">
      <c r="A68" s="211"/>
      <c r="C68" s="124" t="s">
        <v>122</v>
      </c>
      <c r="D68" s="124"/>
      <c r="E68" s="218"/>
      <c r="F68" s="218"/>
      <c r="G68" s="218"/>
      <c r="H68" s="218"/>
      <c r="I68" s="218"/>
      <c r="J68" s="218"/>
      <c r="K68" s="218"/>
      <c r="L68" s="211"/>
    </row>
    <row r="69" spans="1:12" s="114" customFormat="1" ht="18" customHeight="1">
      <c r="A69" s="211"/>
      <c r="C69" s="124" t="s">
        <v>20</v>
      </c>
      <c r="D69" s="124"/>
      <c r="E69" s="124"/>
      <c r="F69" s="124"/>
      <c r="G69" s="124"/>
      <c r="H69" s="124"/>
      <c r="I69" s="124"/>
      <c r="J69" s="124"/>
      <c r="K69" s="124"/>
      <c r="L69" s="211"/>
    </row>
    <row r="70" spans="1:12" s="114" customFormat="1" ht="18" customHeight="1">
      <c r="A70" s="211"/>
      <c r="B70" s="122">
        <f>B65+1</f>
        <v>6</v>
      </c>
      <c r="C70" s="123" t="s">
        <v>123</v>
      </c>
      <c r="L70" s="211"/>
    </row>
    <row r="71" spans="1:12" s="114" customFormat="1" ht="18" customHeight="1">
      <c r="A71" s="211"/>
      <c r="B71" s="124"/>
      <c r="C71" s="218"/>
      <c r="D71" s="218"/>
      <c r="E71" s="218"/>
      <c r="F71" s="218"/>
      <c r="G71" s="218"/>
      <c r="H71" s="218"/>
      <c r="I71" s="218"/>
      <c r="J71" s="218"/>
      <c r="K71" s="218"/>
      <c r="L71" s="211"/>
    </row>
    <row r="72" spans="1:12" s="114" customFormat="1" ht="18" customHeight="1">
      <c r="A72" s="211"/>
      <c r="B72" s="124"/>
      <c r="C72" s="220"/>
      <c r="D72" s="220"/>
      <c r="E72" s="220"/>
      <c r="F72" s="220"/>
      <c r="G72" s="220"/>
      <c r="H72" s="220"/>
      <c r="I72" s="220"/>
      <c r="J72" s="220"/>
      <c r="K72" s="220"/>
      <c r="L72" s="211"/>
    </row>
    <row r="73" spans="1:12" s="114" customFormat="1" ht="18" customHeight="1">
      <c r="A73" s="211"/>
      <c r="B73" s="124"/>
      <c r="C73" s="220"/>
      <c r="D73" s="220"/>
      <c r="E73" s="220"/>
      <c r="F73" s="220"/>
      <c r="G73" s="220"/>
      <c r="H73" s="220"/>
      <c r="I73" s="220"/>
      <c r="J73" s="220"/>
      <c r="K73" s="220"/>
      <c r="L73" s="211"/>
    </row>
    <row r="74" spans="1:12" s="114" customFormat="1" ht="18" customHeight="1">
      <c r="A74" s="211"/>
      <c r="B74" s="124"/>
      <c r="C74" s="220"/>
      <c r="D74" s="220"/>
      <c r="E74" s="220"/>
      <c r="F74" s="220"/>
      <c r="G74" s="220"/>
      <c r="H74" s="220"/>
      <c r="I74" s="220"/>
      <c r="J74" s="220"/>
      <c r="K74" s="220"/>
      <c r="L74" s="211"/>
    </row>
    <row r="75" spans="1:12" s="114" customFormat="1" ht="18" customHeight="1">
      <c r="A75" s="211"/>
      <c r="B75" s="124"/>
      <c r="C75" s="220"/>
      <c r="D75" s="220"/>
      <c r="E75" s="220"/>
      <c r="F75" s="220"/>
      <c r="G75" s="220"/>
      <c r="H75" s="220"/>
      <c r="I75" s="220"/>
      <c r="J75" s="220"/>
      <c r="K75" s="220"/>
      <c r="L75" s="211"/>
    </row>
    <row r="76" spans="1:12" s="114" customFormat="1" ht="18" customHeight="1">
      <c r="A76" s="211"/>
      <c r="B76" s="124"/>
      <c r="C76" s="220"/>
      <c r="D76" s="220"/>
      <c r="E76" s="220"/>
      <c r="F76" s="220"/>
      <c r="G76" s="220"/>
      <c r="H76" s="220"/>
      <c r="I76" s="220"/>
      <c r="J76" s="220"/>
      <c r="K76" s="220"/>
      <c r="L76" s="211"/>
    </row>
    <row r="77" spans="1:12" s="114" customFormat="1" ht="18" customHeight="1">
      <c r="A77" s="211"/>
      <c r="B77" s="124"/>
      <c r="C77" s="220"/>
      <c r="D77" s="220"/>
      <c r="E77" s="220"/>
      <c r="F77" s="220"/>
      <c r="G77" s="220"/>
      <c r="H77" s="220"/>
      <c r="I77" s="220"/>
      <c r="J77" s="220"/>
      <c r="K77" s="220"/>
      <c r="L77" s="211"/>
    </row>
    <row r="78" spans="1:12" s="114" customFormat="1" ht="18" customHeight="1">
      <c r="A78" s="211"/>
      <c r="B78" s="124"/>
      <c r="C78" s="220"/>
      <c r="D78" s="220"/>
      <c r="E78" s="220"/>
      <c r="F78" s="220"/>
      <c r="G78" s="220"/>
      <c r="H78" s="220"/>
      <c r="I78" s="220"/>
      <c r="J78" s="220"/>
      <c r="K78" s="220"/>
      <c r="L78" s="211"/>
    </row>
    <row r="79" spans="1:12" s="114" customFormat="1" ht="18" customHeight="1">
      <c r="A79" s="211"/>
      <c r="B79" s="124"/>
      <c r="C79" s="220"/>
      <c r="D79" s="220"/>
      <c r="E79" s="220"/>
      <c r="F79" s="220"/>
      <c r="G79" s="220"/>
      <c r="H79" s="220"/>
      <c r="I79" s="220"/>
      <c r="J79" s="220"/>
      <c r="K79" s="220"/>
      <c r="L79" s="211"/>
    </row>
    <row r="80" spans="1:12" s="114" customFormat="1" ht="18" customHeight="1">
      <c r="A80" s="211"/>
      <c r="B80" s="124"/>
      <c r="C80" s="220"/>
      <c r="D80" s="220"/>
      <c r="E80" s="220"/>
      <c r="F80" s="220"/>
      <c r="G80" s="220"/>
      <c r="H80" s="220"/>
      <c r="I80" s="220"/>
      <c r="J80" s="220"/>
      <c r="K80" s="220"/>
      <c r="L80" s="211"/>
    </row>
    <row r="81" spans="1:12" s="114" customFormat="1" ht="18" customHeight="1">
      <c r="A81" s="211"/>
      <c r="B81" s="124"/>
      <c r="C81" s="220"/>
      <c r="D81" s="220"/>
      <c r="E81" s="220"/>
      <c r="F81" s="220"/>
      <c r="G81" s="220"/>
      <c r="H81" s="220"/>
      <c r="I81" s="220"/>
      <c r="J81" s="220"/>
      <c r="K81" s="220"/>
      <c r="L81" s="211"/>
    </row>
    <row r="82" spans="1:12" s="114" customFormat="1" ht="18" customHeight="1">
      <c r="A82" s="211"/>
      <c r="B82" s="124"/>
      <c r="C82" s="220"/>
      <c r="D82" s="220"/>
      <c r="E82" s="220"/>
      <c r="F82" s="220"/>
      <c r="G82" s="220"/>
      <c r="H82" s="220"/>
      <c r="I82" s="220"/>
      <c r="J82" s="220"/>
      <c r="K82" s="220"/>
      <c r="L82" s="211"/>
    </row>
    <row r="83" spans="1:12" s="114" customFormat="1" ht="9.9499999999999993" customHeight="1">
      <c r="A83" s="211"/>
      <c r="B83" s="124"/>
      <c r="C83" s="124"/>
      <c r="D83" s="124"/>
      <c r="E83" s="124"/>
      <c r="F83" s="124"/>
      <c r="G83" s="124"/>
      <c r="H83" s="124"/>
      <c r="I83" s="124"/>
      <c r="J83" s="124"/>
      <c r="K83" s="124"/>
      <c r="L83" s="211"/>
    </row>
    <row r="84" spans="1:12" s="114" customFormat="1" ht="18" customHeight="1">
      <c r="A84" s="211"/>
      <c r="C84" s="120" t="s">
        <v>124</v>
      </c>
      <c r="L84" s="211"/>
    </row>
    <row r="85" spans="1:12" s="114" customFormat="1" ht="9.9499999999999993" customHeight="1">
      <c r="A85" s="211"/>
      <c r="L85" s="211"/>
    </row>
    <row r="86" spans="1:12" s="132" customFormat="1" ht="18" customHeight="1">
      <c r="A86" s="267"/>
      <c r="B86" s="639" t="s">
        <v>4</v>
      </c>
      <c r="C86" s="639"/>
      <c r="D86" s="639"/>
      <c r="G86" s="132" t="s">
        <v>36</v>
      </c>
      <c r="J86" s="132" t="s">
        <v>13</v>
      </c>
      <c r="L86" s="267"/>
    </row>
    <row r="87" spans="1:12" s="132" customFormat="1" ht="18" customHeight="1">
      <c r="A87" s="267"/>
      <c r="B87" s="107"/>
      <c r="C87" s="107"/>
      <c r="D87" s="107"/>
      <c r="L87" s="267"/>
    </row>
    <row r="88" spans="1:12" s="132" customFormat="1" ht="18" customHeight="1">
      <c r="A88" s="267"/>
      <c r="B88" s="107"/>
      <c r="C88" s="107"/>
      <c r="D88" s="107"/>
      <c r="L88" s="267"/>
    </row>
    <row r="89" spans="1:12" s="132" customFormat="1" ht="18" customHeight="1">
      <c r="A89" s="267"/>
      <c r="B89" s="107"/>
      <c r="C89" s="107"/>
      <c r="D89" s="107"/>
      <c r="L89" s="267"/>
    </row>
    <row r="90" spans="1:12" s="132" customFormat="1" ht="18" customHeight="1">
      <c r="A90" s="267"/>
      <c r="B90" s="107"/>
      <c r="C90" s="107"/>
      <c r="D90" s="107"/>
      <c r="L90" s="267"/>
    </row>
    <row r="91" spans="1:12" s="132" customFormat="1" ht="18" customHeight="1">
      <c r="A91" s="267"/>
      <c r="B91" s="639" t="str">
        <f>IF(Ts!$D$32="","",IF(Ts!$G$32="",Ts!$D$32,CONCATENATE(Ts!$G$32,".",Ts!$D$32)))</f>
        <v/>
      </c>
      <c r="C91" s="639"/>
      <c r="D91" s="639"/>
      <c r="G91" s="107" t="str">
        <f>IF(Ts!$D$44="","",IF(Ts!$G$44="",Ts!$D$44,CONCATENATE(Ts!$G$44,".",Ts!$D$44)))</f>
        <v/>
      </c>
      <c r="J91" s="107" t="str">
        <f>IF(Ts!$D$23="","",IF(Ts!$G$23="",Ts!$D$23,CONCATENATE(Ts!$G$23,".",Ts!$D$23)))</f>
        <v/>
      </c>
      <c r="L91" s="267"/>
    </row>
    <row r="92" spans="1:12" s="114" customFormat="1" ht="9.9499999999999993" customHeight="1">
      <c r="A92" s="211"/>
      <c r="L92" s="211"/>
    </row>
    <row r="93" spans="1:12" ht="18" hidden="1" customHeight="1"/>
    <row r="94" spans="1:12" ht="18" hidden="1" customHeight="1"/>
    <row r="95" spans="1:12" ht="18" hidden="1" customHeight="1"/>
    <row r="96" spans="1:12"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customHeight="1"/>
    <row r="110" ht="18" customHeight="1"/>
  </sheetData>
  <mergeCells count="5">
    <mergeCell ref="B86:D86"/>
    <mergeCell ref="B91:D91"/>
    <mergeCell ref="B1:C1"/>
    <mergeCell ref="D1:F1"/>
    <mergeCell ref="G1:H1"/>
  </mergeCells>
  <phoneticPr fontId="2" type="noConversion"/>
  <hyperlinks>
    <hyperlink ref="B1:C1" location="Data!B2" tooltip="To : DATA" display="To : DATA"/>
    <hyperlink ref="D1:E1" location="DanhMụcTL!A1" tooltip="To : DATA" display="To : DANH MỤC TÀI LIỆU"/>
    <hyperlink ref="G1" location="Menu!A11" tooltip="TO : MENU" display="TO : MENU"/>
    <hyperlink ref="G1:H1" location="Menu!C16" tooltip="Kích chuột để tới Menu" display="To: MENU"/>
  </hyperlinks>
  <pageMargins left="0.75" right="0.25" top="0.5" bottom="0.5"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tabColor indexed="29"/>
  </sheetPr>
  <dimension ref="A1:T34"/>
  <sheetViews>
    <sheetView showZeros="0" tabSelected="1" zoomScaleNormal="90" workbookViewId="0">
      <selection activeCell="A8" sqref="A8"/>
    </sheetView>
  </sheetViews>
  <sheetFormatPr defaultColWidth="9" defaultRowHeight="15.75"/>
  <cols>
    <col min="1" max="2" width="9.125" style="486" customWidth="1"/>
    <col min="3" max="3" width="3.875" style="35" customWidth="1"/>
    <col min="4" max="4" width="8.375" style="41" customWidth="1"/>
    <col min="5" max="5" width="28.5" style="41" customWidth="1"/>
    <col min="6" max="6" width="6.125" style="42" customWidth="1"/>
    <col min="7" max="7" width="10" style="35" customWidth="1"/>
    <col min="8" max="10" width="8.625" style="43" customWidth="1"/>
    <col min="11" max="11" width="5.875" style="43" customWidth="1"/>
    <col min="12" max="13" width="8.625" style="43" customWidth="1"/>
    <col min="14" max="17" width="8.625" style="35" customWidth="1"/>
    <col min="18" max="19" width="8.625" style="43" customWidth="1"/>
    <col min="20" max="20" width="10.5" style="35" customWidth="1"/>
    <col min="21" max="16384" width="9" style="35"/>
  </cols>
  <sheetData>
    <row r="1" spans="1:20" ht="27.95" customHeight="1">
      <c r="A1" s="484"/>
      <c r="B1" s="484"/>
      <c r="C1" s="476" t="s">
        <v>368</v>
      </c>
      <c r="D1" s="32"/>
      <c r="E1" s="32"/>
      <c r="F1" s="33"/>
      <c r="G1" s="34"/>
      <c r="H1" s="34"/>
      <c r="I1" s="34"/>
      <c r="J1" s="34"/>
      <c r="K1" s="34"/>
      <c r="L1" s="34"/>
      <c r="M1" s="34"/>
      <c r="N1" s="34"/>
      <c r="O1" s="34"/>
      <c r="P1" s="34"/>
      <c r="Q1" s="34"/>
      <c r="R1" s="34"/>
      <c r="S1" s="34"/>
      <c r="T1" s="34"/>
    </row>
    <row r="2" spans="1:20" ht="20.100000000000001" customHeight="1">
      <c r="A2" s="485"/>
      <c r="B2" s="485"/>
      <c r="C2" s="36" t="str">
        <f>"Công trình: "&amp;Ts!C5</f>
        <v>Công trình: Văn phòng làm việc bộ phận lập trình Phần mềm QLCL GXD</v>
      </c>
      <c r="D2" s="37"/>
      <c r="E2" s="37"/>
      <c r="F2" s="38"/>
      <c r="G2" s="39"/>
      <c r="H2" s="34"/>
      <c r="I2" s="34"/>
      <c r="J2" s="34"/>
      <c r="K2" s="34"/>
      <c r="L2" s="34"/>
      <c r="M2" s="34"/>
      <c r="N2" s="34"/>
      <c r="O2" s="34"/>
      <c r="P2" s="34"/>
      <c r="Q2" s="34"/>
      <c r="R2" s="34"/>
      <c r="S2" s="34"/>
      <c r="T2" s="39"/>
    </row>
    <row r="3" spans="1:20" ht="20.100000000000001" customHeight="1">
      <c r="A3" s="485"/>
      <c r="B3" s="485"/>
      <c r="C3" s="36" t="str">
        <f>"Hạng mục: "&amp;Ts!C6</f>
        <v>Hạng mục: Gara ô tô tự động</v>
      </c>
      <c r="D3" s="37"/>
      <c r="E3" s="37"/>
      <c r="F3" s="38"/>
      <c r="G3" s="39"/>
      <c r="H3" s="34"/>
      <c r="I3" s="34"/>
      <c r="J3" s="34"/>
      <c r="K3" s="34"/>
      <c r="L3" s="34"/>
      <c r="M3" s="34"/>
      <c r="N3" s="34"/>
      <c r="O3" s="34"/>
      <c r="P3" s="34"/>
      <c r="Q3" s="34"/>
      <c r="R3" s="34"/>
      <c r="S3" s="34"/>
      <c r="T3" s="39"/>
    </row>
    <row r="4" spans="1:20" ht="15" customHeight="1">
      <c r="C4" s="40"/>
      <c r="H4" s="35"/>
      <c r="I4" s="35"/>
      <c r="J4" s="35"/>
      <c r="K4" s="35"/>
      <c r="L4" s="35"/>
      <c r="M4" s="35"/>
      <c r="R4" s="35"/>
      <c r="S4" s="35"/>
    </row>
    <row r="5" spans="1:20" ht="16.5" customHeight="1">
      <c r="A5" s="487" t="s">
        <v>273</v>
      </c>
      <c r="B5" s="488" t="s">
        <v>273</v>
      </c>
      <c r="C5" s="648" t="s">
        <v>2</v>
      </c>
      <c r="D5" s="650" t="s">
        <v>377</v>
      </c>
      <c r="E5" s="650" t="s">
        <v>274</v>
      </c>
      <c r="F5" s="652" t="s">
        <v>275</v>
      </c>
      <c r="G5" s="646" t="s">
        <v>276</v>
      </c>
      <c r="H5" s="44" t="s">
        <v>7</v>
      </c>
      <c r="I5" s="44"/>
      <c r="J5" s="44"/>
      <c r="K5" s="646" t="s">
        <v>369</v>
      </c>
      <c r="L5" s="98" t="s">
        <v>373</v>
      </c>
      <c r="M5" s="98"/>
      <c r="N5" s="99"/>
      <c r="O5" s="99"/>
      <c r="P5" s="99"/>
      <c r="Q5" s="99"/>
      <c r="R5" s="98" t="s">
        <v>384</v>
      </c>
      <c r="S5" s="98"/>
      <c r="T5" s="646" t="s">
        <v>387</v>
      </c>
    </row>
    <row r="6" spans="1:20" ht="24">
      <c r="A6" s="489" t="s">
        <v>277</v>
      </c>
      <c r="B6" s="489" t="s">
        <v>278</v>
      </c>
      <c r="C6" s="649"/>
      <c r="D6" s="651"/>
      <c r="E6" s="651"/>
      <c r="F6" s="653"/>
      <c r="G6" s="647"/>
      <c r="H6" s="45" t="s">
        <v>374</v>
      </c>
      <c r="I6" s="45" t="s">
        <v>375</v>
      </c>
      <c r="J6" s="45" t="s">
        <v>376</v>
      </c>
      <c r="K6" s="647"/>
      <c r="L6" s="97" t="s">
        <v>378</v>
      </c>
      <c r="M6" s="97" t="s">
        <v>379</v>
      </c>
      <c r="N6" s="104" t="s">
        <v>380</v>
      </c>
      <c r="O6" s="104" t="s">
        <v>381</v>
      </c>
      <c r="P6" s="104" t="s">
        <v>383</v>
      </c>
      <c r="Q6" s="104" t="s">
        <v>382</v>
      </c>
      <c r="R6" s="97" t="s">
        <v>385</v>
      </c>
      <c r="S6" s="97" t="s">
        <v>386</v>
      </c>
      <c r="T6" s="647"/>
    </row>
    <row r="7" spans="1:20">
      <c r="A7" s="490" t="s">
        <v>370</v>
      </c>
      <c r="B7" s="490" t="s">
        <v>371</v>
      </c>
      <c r="C7" s="92" t="s">
        <v>286</v>
      </c>
      <c r="D7" s="93" t="s">
        <v>287</v>
      </c>
      <c r="E7" s="93" t="s">
        <v>288</v>
      </c>
      <c r="F7" s="94" t="s">
        <v>289</v>
      </c>
      <c r="G7" s="95" t="s">
        <v>290</v>
      </c>
      <c r="H7" s="96" t="s">
        <v>291</v>
      </c>
      <c r="I7" s="96" t="s">
        <v>372</v>
      </c>
      <c r="J7" s="96" t="s">
        <v>292</v>
      </c>
      <c r="K7" s="96" t="s">
        <v>293</v>
      </c>
      <c r="L7" s="96" t="s">
        <v>294</v>
      </c>
      <c r="M7" s="96" t="s">
        <v>295</v>
      </c>
      <c r="N7" s="96" t="s">
        <v>296</v>
      </c>
      <c r="O7" s="96" t="s">
        <v>388</v>
      </c>
      <c r="P7" s="96" t="s">
        <v>389</v>
      </c>
      <c r="Q7" s="96" t="s">
        <v>390</v>
      </c>
      <c r="R7" s="96" t="s">
        <v>391</v>
      </c>
      <c r="S7" s="96" t="s">
        <v>392</v>
      </c>
      <c r="T7" s="96" t="s">
        <v>393</v>
      </c>
    </row>
    <row r="8" spans="1:20">
      <c r="A8" s="491"/>
      <c r="B8" s="491"/>
      <c r="C8" s="46">
        <v>1</v>
      </c>
      <c r="D8" s="48" t="s">
        <v>539</v>
      </c>
      <c r="E8" s="49" t="s">
        <v>540</v>
      </c>
      <c r="F8" s="50">
        <v>1</v>
      </c>
      <c r="G8" s="51">
        <v>4</v>
      </c>
      <c r="H8" s="53">
        <v>6</v>
      </c>
      <c r="I8" s="53">
        <v>2</v>
      </c>
      <c r="J8" s="53">
        <v>3</v>
      </c>
      <c r="K8" s="53">
        <v>2</v>
      </c>
      <c r="L8" s="53">
        <v>2</v>
      </c>
      <c r="M8" s="53">
        <v>4</v>
      </c>
      <c r="N8" s="54">
        <v>1</v>
      </c>
      <c r="O8" s="54">
        <v>2</v>
      </c>
      <c r="P8" s="54">
        <v>5</v>
      </c>
      <c r="Q8" s="54">
        <v>5</v>
      </c>
      <c r="R8" s="53">
        <v>1</v>
      </c>
      <c r="S8" s="53">
        <v>1</v>
      </c>
      <c r="T8" s="51">
        <v>0</v>
      </c>
    </row>
    <row r="9" spans="1:20">
      <c r="A9" s="491"/>
      <c r="B9" s="491"/>
      <c r="C9" s="46"/>
      <c r="D9" s="48"/>
      <c r="E9" s="49"/>
      <c r="F9" s="50"/>
      <c r="G9" s="51"/>
      <c r="H9" s="53"/>
      <c r="I9" s="53"/>
      <c r="J9" s="53"/>
      <c r="K9" s="53"/>
      <c r="L9" s="53"/>
      <c r="M9" s="53"/>
      <c r="N9" s="54"/>
      <c r="O9" s="54"/>
      <c r="P9" s="54"/>
      <c r="Q9" s="54"/>
      <c r="R9" s="53"/>
      <c r="S9" s="53"/>
      <c r="T9" s="51"/>
    </row>
    <row r="10" spans="1:20">
      <c r="A10" s="491"/>
      <c r="B10" s="491"/>
      <c r="C10" s="46"/>
      <c r="D10" s="48"/>
      <c r="E10" s="49"/>
      <c r="F10" s="50"/>
      <c r="G10" s="51"/>
      <c r="H10" s="53"/>
      <c r="I10" s="53"/>
      <c r="J10" s="53"/>
      <c r="K10" s="53"/>
      <c r="L10" s="53"/>
      <c r="M10" s="53"/>
      <c r="N10" s="54"/>
      <c r="O10" s="54"/>
      <c r="P10" s="54"/>
      <c r="Q10" s="54"/>
      <c r="R10" s="53"/>
      <c r="S10" s="53"/>
      <c r="T10" s="51"/>
    </row>
    <row r="11" spans="1:20">
      <c r="A11" s="491"/>
      <c r="B11" s="491"/>
      <c r="C11" s="46"/>
      <c r="D11" s="48"/>
      <c r="E11" s="49"/>
      <c r="F11" s="50"/>
      <c r="G11" s="51"/>
      <c r="H11" s="53"/>
      <c r="I11" s="53"/>
      <c r="J11" s="53"/>
      <c r="K11" s="53"/>
      <c r="L11" s="53"/>
      <c r="M11" s="53"/>
      <c r="N11" s="54"/>
      <c r="O11" s="54"/>
      <c r="P11" s="54"/>
      <c r="Q11" s="54"/>
      <c r="R11" s="53"/>
      <c r="S11" s="53"/>
      <c r="T11" s="51"/>
    </row>
    <row r="12" spans="1:20">
      <c r="A12" s="491"/>
      <c r="B12" s="491"/>
      <c r="C12" s="46"/>
      <c r="D12" s="48"/>
      <c r="E12" s="49"/>
      <c r="F12" s="50"/>
      <c r="G12" s="51"/>
      <c r="H12" s="53"/>
      <c r="I12" s="53"/>
      <c r="J12" s="53"/>
      <c r="K12" s="53"/>
      <c r="L12" s="53"/>
      <c r="M12" s="53"/>
      <c r="N12" s="54"/>
      <c r="O12" s="54"/>
      <c r="P12" s="54"/>
      <c r="Q12" s="54"/>
      <c r="R12" s="53"/>
      <c r="S12" s="53"/>
      <c r="T12" s="51"/>
    </row>
    <row r="13" spans="1:20">
      <c r="A13" s="491"/>
      <c r="B13" s="491"/>
      <c r="C13" s="46"/>
      <c r="D13" s="48"/>
      <c r="E13" s="49"/>
      <c r="F13" s="50"/>
      <c r="G13" s="51"/>
      <c r="H13" s="53"/>
      <c r="I13" s="53"/>
      <c r="J13" s="53"/>
      <c r="K13" s="53"/>
      <c r="L13" s="53"/>
      <c r="M13" s="53"/>
      <c r="N13" s="54"/>
      <c r="O13" s="54"/>
      <c r="P13" s="54"/>
      <c r="Q13" s="54"/>
      <c r="R13" s="53"/>
      <c r="S13" s="53"/>
      <c r="T13" s="51"/>
    </row>
    <row r="14" spans="1:20">
      <c r="A14" s="491"/>
      <c r="B14" s="491"/>
      <c r="C14" s="46"/>
      <c r="D14" s="48"/>
      <c r="E14" s="49"/>
      <c r="F14" s="50"/>
      <c r="G14" s="51"/>
      <c r="H14" s="53"/>
      <c r="I14" s="53"/>
      <c r="J14" s="53"/>
      <c r="K14" s="53"/>
      <c r="L14" s="53"/>
      <c r="M14" s="53"/>
      <c r="N14" s="54"/>
      <c r="O14" s="54"/>
      <c r="P14" s="54"/>
      <c r="Q14" s="54"/>
      <c r="R14" s="53"/>
      <c r="S14" s="53"/>
      <c r="T14" s="51"/>
    </row>
    <row r="15" spans="1:20">
      <c r="A15" s="491"/>
      <c r="B15" s="491"/>
      <c r="C15" s="46"/>
      <c r="D15" s="48"/>
      <c r="E15" s="49"/>
      <c r="F15" s="50"/>
      <c r="G15" s="51"/>
      <c r="H15" s="53"/>
      <c r="I15" s="53"/>
      <c r="J15" s="53"/>
      <c r="K15" s="53"/>
      <c r="L15" s="53"/>
      <c r="M15" s="53"/>
      <c r="N15" s="54"/>
      <c r="O15" s="54"/>
      <c r="P15" s="54"/>
      <c r="Q15" s="54"/>
      <c r="R15" s="53"/>
      <c r="S15" s="53"/>
      <c r="T15" s="51"/>
    </row>
    <row r="16" spans="1:20">
      <c r="A16" s="491"/>
      <c r="B16" s="491"/>
      <c r="C16" s="46"/>
      <c r="D16" s="48"/>
      <c r="E16" s="49"/>
      <c r="F16" s="50"/>
      <c r="G16" s="51"/>
      <c r="H16" s="53"/>
      <c r="I16" s="53"/>
      <c r="J16" s="53"/>
      <c r="K16" s="53"/>
      <c r="L16" s="53"/>
      <c r="M16" s="53"/>
      <c r="N16" s="54"/>
      <c r="O16" s="54"/>
      <c r="P16" s="54"/>
      <c r="Q16" s="54"/>
      <c r="R16" s="53"/>
      <c r="S16" s="53"/>
      <c r="T16" s="51"/>
    </row>
    <row r="17" spans="1:20">
      <c r="A17" s="491"/>
      <c r="B17" s="491"/>
      <c r="C17" s="46"/>
      <c r="D17" s="48"/>
      <c r="E17" s="49"/>
      <c r="F17" s="50"/>
      <c r="G17" s="51"/>
      <c r="H17" s="53"/>
      <c r="I17" s="53"/>
      <c r="J17" s="53"/>
      <c r="K17" s="53"/>
      <c r="L17" s="53"/>
      <c r="M17" s="53"/>
      <c r="N17" s="54"/>
      <c r="O17" s="54"/>
      <c r="P17" s="54"/>
      <c r="Q17" s="54"/>
      <c r="R17" s="53"/>
      <c r="S17" s="53"/>
      <c r="T17" s="51"/>
    </row>
    <row r="18" spans="1:20">
      <c r="A18" s="491"/>
      <c r="B18" s="491"/>
      <c r="C18" s="46"/>
      <c r="D18" s="48"/>
      <c r="E18" s="49"/>
      <c r="F18" s="50"/>
      <c r="G18" s="51"/>
      <c r="H18" s="53"/>
      <c r="I18" s="53"/>
      <c r="J18" s="53"/>
      <c r="K18" s="53"/>
      <c r="L18" s="53"/>
      <c r="M18" s="53"/>
      <c r="N18" s="54"/>
      <c r="O18" s="54"/>
      <c r="P18" s="54"/>
      <c r="Q18" s="54"/>
      <c r="R18" s="53"/>
      <c r="S18" s="53"/>
      <c r="T18" s="51"/>
    </row>
    <row r="19" spans="1:20">
      <c r="A19" s="491"/>
      <c r="B19" s="491"/>
      <c r="C19" s="46"/>
      <c r="D19" s="48"/>
      <c r="E19" s="49"/>
      <c r="F19" s="50"/>
      <c r="G19" s="51"/>
      <c r="H19" s="53"/>
      <c r="I19" s="53"/>
      <c r="J19" s="53"/>
      <c r="K19" s="53"/>
      <c r="L19" s="53"/>
      <c r="M19" s="53"/>
      <c r="N19" s="54"/>
      <c r="O19" s="54"/>
      <c r="P19" s="54"/>
      <c r="Q19" s="54"/>
      <c r="R19" s="53"/>
      <c r="S19" s="53"/>
      <c r="T19" s="51"/>
    </row>
    <row r="20" spans="1:20">
      <c r="A20" s="491"/>
      <c r="B20" s="491"/>
      <c r="C20" s="46"/>
      <c r="D20" s="48"/>
      <c r="E20" s="49"/>
      <c r="F20" s="50"/>
      <c r="G20" s="51"/>
      <c r="H20" s="53"/>
      <c r="I20" s="53"/>
      <c r="J20" s="53"/>
      <c r="K20" s="53"/>
      <c r="L20" s="53"/>
      <c r="M20" s="53"/>
      <c r="N20" s="54"/>
      <c r="O20" s="54"/>
      <c r="P20" s="54"/>
      <c r="Q20" s="54"/>
      <c r="R20" s="53"/>
      <c r="S20" s="53"/>
      <c r="T20" s="51"/>
    </row>
    <row r="21" spans="1:20">
      <c r="A21" s="491"/>
      <c r="B21" s="491"/>
      <c r="C21" s="46"/>
      <c r="D21" s="48"/>
      <c r="E21" s="49"/>
      <c r="F21" s="50"/>
      <c r="G21" s="51"/>
      <c r="H21" s="53"/>
      <c r="I21" s="53"/>
      <c r="J21" s="53"/>
      <c r="K21" s="53"/>
      <c r="L21" s="53"/>
      <c r="M21" s="53"/>
      <c r="N21" s="54"/>
      <c r="O21" s="54"/>
      <c r="P21" s="54"/>
      <c r="Q21" s="54"/>
      <c r="R21" s="53"/>
      <c r="S21" s="53"/>
      <c r="T21" s="51"/>
    </row>
    <row r="22" spans="1:20">
      <c r="A22" s="491"/>
      <c r="B22" s="491"/>
      <c r="C22" s="52"/>
      <c r="D22" s="48"/>
      <c r="E22" s="49"/>
      <c r="F22" s="50"/>
      <c r="G22" s="51"/>
      <c r="H22" s="53"/>
      <c r="I22" s="53"/>
      <c r="J22" s="53"/>
      <c r="K22" s="53"/>
      <c r="L22" s="53"/>
      <c r="M22" s="53"/>
      <c r="N22" s="54"/>
      <c r="O22" s="54"/>
      <c r="P22" s="54"/>
      <c r="Q22" s="54"/>
      <c r="R22" s="53"/>
      <c r="S22" s="53"/>
      <c r="T22" s="51"/>
    </row>
    <row r="23" spans="1:20">
      <c r="A23" s="491"/>
      <c r="B23" s="491"/>
      <c r="C23" s="46"/>
      <c r="D23" s="55"/>
      <c r="E23" s="47"/>
      <c r="F23" s="50"/>
      <c r="G23" s="51"/>
      <c r="H23" s="53"/>
      <c r="I23" s="53"/>
      <c r="J23" s="53"/>
      <c r="K23" s="53"/>
      <c r="L23" s="53"/>
      <c r="M23" s="53"/>
      <c r="N23" s="54"/>
      <c r="O23" s="54"/>
      <c r="P23" s="54"/>
      <c r="Q23" s="54"/>
      <c r="R23" s="53"/>
      <c r="S23" s="53"/>
      <c r="T23" s="51"/>
    </row>
    <row r="24" spans="1:20">
      <c r="A24" s="491"/>
      <c r="B24" s="491"/>
      <c r="C24" s="46"/>
      <c r="D24" s="55"/>
      <c r="E24" s="47"/>
      <c r="F24" s="50"/>
      <c r="G24" s="51"/>
      <c r="H24" s="53"/>
      <c r="I24" s="53"/>
      <c r="J24" s="53"/>
      <c r="K24" s="53"/>
      <c r="L24" s="53"/>
      <c r="M24" s="53"/>
      <c r="N24" s="54"/>
      <c r="O24" s="54"/>
      <c r="P24" s="54"/>
      <c r="Q24" s="54"/>
      <c r="R24" s="53"/>
      <c r="S24" s="53"/>
      <c r="T24" s="51"/>
    </row>
    <row r="25" spans="1:20">
      <c r="A25" s="492"/>
      <c r="B25" s="492"/>
      <c r="C25" s="56"/>
      <c r="D25" s="57"/>
      <c r="E25" s="58" t="s">
        <v>279</v>
      </c>
      <c r="F25" s="59"/>
      <c r="G25" s="60"/>
      <c r="H25" s="61"/>
      <c r="I25" s="61"/>
      <c r="J25" s="61"/>
      <c r="K25" s="61"/>
      <c r="L25" s="61"/>
      <c r="M25" s="61"/>
      <c r="N25" s="62"/>
      <c r="O25" s="62"/>
      <c r="P25" s="62"/>
      <c r="Q25" s="62"/>
      <c r="R25" s="61"/>
      <c r="S25" s="61"/>
      <c r="T25" s="60"/>
    </row>
    <row r="27" spans="1:20">
      <c r="G27" s="63" t="s">
        <v>283</v>
      </c>
      <c r="H27" s="63"/>
      <c r="I27" s="39"/>
      <c r="L27" s="63" t="s">
        <v>284</v>
      </c>
      <c r="M27" s="63"/>
      <c r="N27" s="39"/>
      <c r="O27" s="39"/>
      <c r="P27" s="39"/>
      <c r="Q27" s="39"/>
      <c r="R27" s="63" t="s">
        <v>284</v>
      </c>
      <c r="S27" s="63"/>
      <c r="T27" s="63" t="s">
        <v>283</v>
      </c>
    </row>
    <row r="28" spans="1:20">
      <c r="G28" s="64" t="s">
        <v>280</v>
      </c>
      <c r="H28" s="64"/>
      <c r="I28" s="34"/>
      <c r="L28" s="64" t="s">
        <v>280</v>
      </c>
      <c r="M28" s="64"/>
      <c r="N28" s="34"/>
      <c r="O28" s="34"/>
      <c r="P28" s="34"/>
      <c r="Q28" s="34"/>
      <c r="R28" s="64" t="s">
        <v>280</v>
      </c>
      <c r="S28" s="64"/>
      <c r="T28" s="64" t="s">
        <v>280</v>
      </c>
    </row>
    <row r="29" spans="1:20">
      <c r="G29" s="64"/>
      <c r="H29" s="64"/>
      <c r="I29" s="34"/>
      <c r="L29" s="64"/>
      <c r="M29" s="64"/>
      <c r="N29" s="34"/>
      <c r="O29" s="34"/>
      <c r="P29" s="34"/>
      <c r="Q29" s="34"/>
      <c r="R29" s="64"/>
      <c r="S29" s="64"/>
      <c r="T29" s="64"/>
    </row>
    <row r="30" spans="1:20">
      <c r="G30" s="64"/>
      <c r="H30" s="64"/>
      <c r="I30" s="34"/>
      <c r="L30" s="64"/>
      <c r="M30" s="64"/>
      <c r="N30" s="34"/>
      <c r="O30" s="34"/>
      <c r="P30" s="34"/>
      <c r="Q30" s="34"/>
      <c r="R30" s="64"/>
      <c r="S30" s="64"/>
      <c r="T30" s="64"/>
    </row>
    <row r="31" spans="1:20">
      <c r="G31" s="64"/>
      <c r="H31" s="64"/>
      <c r="I31" s="34"/>
      <c r="L31" s="64" t="s">
        <v>285</v>
      </c>
      <c r="M31" s="64"/>
      <c r="N31" s="34"/>
      <c r="O31" s="34"/>
      <c r="P31" s="34"/>
      <c r="Q31" s="34"/>
      <c r="R31" s="64" t="s">
        <v>285</v>
      </c>
      <c r="S31" s="64"/>
      <c r="T31" s="64"/>
    </row>
    <row r="33" spans="7:20">
      <c r="G33" s="39" t="s">
        <v>281</v>
      </c>
      <c r="H33" s="64"/>
      <c r="I33" s="64"/>
      <c r="J33" s="64"/>
      <c r="K33" s="64"/>
      <c r="L33" s="64"/>
      <c r="M33" s="64"/>
      <c r="N33" s="34"/>
      <c r="O33" s="34"/>
      <c r="P33" s="34"/>
      <c r="Q33" s="34"/>
      <c r="R33" s="64"/>
      <c r="S33" s="64"/>
      <c r="T33" s="39" t="s">
        <v>281</v>
      </c>
    </row>
    <row r="34" spans="7:20">
      <c r="G34" s="34" t="s">
        <v>282</v>
      </c>
      <c r="H34" s="64"/>
      <c r="I34" s="64"/>
      <c r="J34" s="64"/>
      <c r="K34" s="64"/>
      <c r="L34" s="64"/>
      <c r="M34" s="64"/>
      <c r="N34" s="34"/>
      <c r="O34" s="34"/>
      <c r="P34" s="34"/>
      <c r="Q34" s="34"/>
      <c r="R34" s="64"/>
      <c r="S34" s="64"/>
      <c r="T34" s="34" t="s">
        <v>282</v>
      </c>
    </row>
  </sheetData>
  <mergeCells count="7">
    <mergeCell ref="T5:T6"/>
    <mergeCell ref="C5:C6"/>
    <mergeCell ref="E5:E6"/>
    <mergeCell ref="F5:F6"/>
    <mergeCell ref="G5:G6"/>
    <mergeCell ref="K5:K6"/>
    <mergeCell ref="D5:D6"/>
  </mergeCells>
  <phoneticPr fontId="96" type="noConversion"/>
  <dataValidations count="2">
    <dataValidation allowBlank="1" showInputMessage="1" showErrorMessage="1" promptTitle="Nhập từ khoá tìm kiếm vào đây:" prompt="- Để tra được mã hiệu đơn giá, cần kích vào Dự toán GXD / Lựa chọn CSDL rồi chỉ tới đường dẫn các file dữ liệu._x000a_- Nên copy các file CSLD vào thư mục C:/Du toan GXD để tiện truy xuất." sqref="D8"/>
    <dataValidation allowBlank="1" showInputMessage="1" showErrorMessage="1" prompt="Nếu thiếu dòng, hãy chèn thêm dòng lên phía trên để dòng TỔNG CỘNG luôn ở dưới cùng." sqref="D9"/>
  </dataValidations>
  <hyperlinks>
    <hyperlink ref="C1" location="Menu!C53" display="BẢNG NGHIỆM THU KHỐI LƯỢNG THI CÔNG (GĐ …)"/>
  </hyperlinks>
  <printOptions horizontalCentered="1"/>
  <pageMargins left="0.75" right="0" top="0.75" bottom="0.75" header="0.25" footer="0.25"/>
  <pageSetup paperSize="9" orientation="landscape" blackAndWhite="1" horizontalDpi="300" verticalDpi="300" r:id="rId1"/>
  <headerFooter alignWithMargins="0">
    <oddHeader>&amp;L&amp;"Times New Roman,nghiêng"&amp;9Dự toán GXD - www.giaxaydung.vn</oddHeader>
    <oddFooter>&amp;C&amp;"Times New Roman,Regular"&amp;10&amp;P/&amp;N - &amp;A</oddFooter>
  </headerFooter>
  <ignoredErrors>
    <ignoredError sqref="C2:C3"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H20"/>
  <sheetViews>
    <sheetView workbookViewId="0">
      <selection activeCell="A8" sqref="A8"/>
    </sheetView>
  </sheetViews>
  <sheetFormatPr defaultColWidth="10.125" defaultRowHeight="15.75"/>
  <cols>
    <col min="1" max="1" width="23.375" style="77" customWidth="1"/>
    <col min="2" max="2" width="20.125" style="77" customWidth="1"/>
    <col min="3" max="3" width="24.5" style="77" customWidth="1"/>
    <col min="4" max="4" width="23.375" style="77" customWidth="1"/>
    <col min="5" max="5" width="21" style="77" customWidth="1"/>
    <col min="6" max="6" width="22.125" style="77" customWidth="1"/>
    <col min="7" max="16384" width="10.125" style="77"/>
  </cols>
  <sheetData>
    <row r="1" spans="1:8">
      <c r="A1" s="83" t="s">
        <v>349</v>
      </c>
      <c r="B1" s="84" t="s">
        <v>361</v>
      </c>
      <c r="C1" s="85"/>
      <c r="D1" s="85"/>
      <c r="E1" s="85"/>
    </row>
    <row r="2" spans="1:8">
      <c r="A2" s="83" t="s">
        <v>348</v>
      </c>
      <c r="B2" s="84" t="s">
        <v>362</v>
      </c>
      <c r="C2" s="85"/>
      <c r="D2" s="86"/>
      <c r="E2" s="85"/>
    </row>
    <row r="3" spans="1:8">
      <c r="A3" s="83" t="s">
        <v>347</v>
      </c>
      <c r="B3" s="84" t="s">
        <v>363</v>
      </c>
      <c r="C3" s="85"/>
      <c r="D3" s="85"/>
      <c r="E3" s="85"/>
    </row>
    <row r="4" spans="1:8">
      <c r="A4" s="85" t="s">
        <v>346</v>
      </c>
      <c r="B4" s="85"/>
      <c r="C4" s="85"/>
      <c r="D4" s="85"/>
      <c r="E4" s="85"/>
    </row>
    <row r="5" spans="1:8">
      <c r="A5" s="85" t="s">
        <v>345</v>
      </c>
      <c r="B5" s="85"/>
      <c r="C5" s="85"/>
      <c r="D5" s="85"/>
      <c r="E5" s="85"/>
    </row>
    <row r="6" spans="1:8">
      <c r="A6" s="85" t="s">
        <v>344</v>
      </c>
      <c r="B6" s="85"/>
      <c r="C6" s="85"/>
      <c r="D6" s="85"/>
      <c r="E6" s="85"/>
    </row>
    <row r="7" spans="1:8" s="76" customFormat="1" ht="16.5">
      <c r="A7" s="87" t="s">
        <v>343</v>
      </c>
      <c r="B7" s="79" t="s">
        <v>342</v>
      </c>
      <c r="C7" s="79" t="s">
        <v>341</v>
      </c>
      <c r="D7" s="79" t="s">
        <v>334</v>
      </c>
      <c r="E7" s="87" t="s">
        <v>340</v>
      </c>
    </row>
    <row r="8" spans="1:8" s="76" customFormat="1">
      <c r="A8" s="87" t="s">
        <v>339</v>
      </c>
      <c r="B8" s="88"/>
      <c r="C8" s="88"/>
      <c r="D8" s="88"/>
      <c r="E8" s="87"/>
    </row>
    <row r="9" spans="1:8">
      <c r="A9" s="85"/>
      <c r="B9" s="85"/>
      <c r="C9" s="85"/>
      <c r="D9" s="85"/>
      <c r="E9" s="85"/>
    </row>
    <row r="10" spans="1:8" ht="16.5" customHeight="1">
      <c r="A10" s="85"/>
      <c r="B10" s="89" t="s">
        <v>338</v>
      </c>
      <c r="C10" s="89" t="s">
        <v>337</v>
      </c>
      <c r="D10" s="90" t="s">
        <v>334</v>
      </c>
      <c r="E10" s="89"/>
      <c r="F10" s="80"/>
      <c r="G10" s="80"/>
      <c r="H10" s="80"/>
    </row>
    <row r="11" spans="1:8">
      <c r="A11" s="85"/>
      <c r="B11" s="88"/>
      <c r="C11" s="88"/>
      <c r="D11" s="88"/>
      <c r="E11" s="85"/>
    </row>
    <row r="12" spans="1:8">
      <c r="A12" s="85" t="s">
        <v>336</v>
      </c>
      <c r="B12" s="85" t="s">
        <v>335</v>
      </c>
      <c r="C12" s="85" t="s">
        <v>334</v>
      </c>
      <c r="D12" s="85"/>
      <c r="E12" s="85" t="s">
        <v>333</v>
      </c>
    </row>
    <row r="13" spans="1:8">
      <c r="A13" s="88"/>
      <c r="B13" s="91"/>
      <c r="C13" s="88"/>
      <c r="D13" s="91"/>
      <c r="E13" s="91"/>
      <c r="F13" s="78"/>
    </row>
    <row r="14" spans="1:8" ht="16.5">
      <c r="A14" s="85"/>
      <c r="B14" s="79"/>
      <c r="C14" s="85"/>
      <c r="D14" s="85"/>
      <c r="E14" s="85"/>
    </row>
    <row r="15" spans="1:8">
      <c r="A15" s="85" t="s">
        <v>336</v>
      </c>
      <c r="B15" s="85" t="s">
        <v>335</v>
      </c>
      <c r="C15" s="85" t="s">
        <v>334</v>
      </c>
      <c r="D15" s="85"/>
      <c r="E15" s="85" t="s">
        <v>333</v>
      </c>
    </row>
    <row r="16" spans="1:8">
      <c r="A16" s="85"/>
      <c r="B16" s="91"/>
      <c r="C16" s="88"/>
      <c r="D16" s="91"/>
      <c r="E16" s="91"/>
      <c r="F16" s="78"/>
    </row>
    <row r="17" spans="1:5">
      <c r="A17" s="85"/>
      <c r="B17" s="85"/>
      <c r="C17" s="85"/>
      <c r="D17" s="85"/>
      <c r="E17" s="85"/>
    </row>
    <row r="18" spans="1:5">
      <c r="A18" s="85"/>
      <c r="B18" s="85"/>
      <c r="C18" s="85"/>
      <c r="D18" s="85"/>
      <c r="E18" s="85"/>
    </row>
    <row r="19" spans="1:5">
      <c r="A19" s="85"/>
      <c r="B19" s="85"/>
      <c r="C19" s="85"/>
      <c r="D19" s="85"/>
      <c r="E19" s="85"/>
    </row>
    <row r="20" spans="1:5">
      <c r="A20" s="85"/>
      <c r="B20" s="85"/>
      <c r="C20" s="85"/>
      <c r="D20" s="85"/>
      <c r="E20" s="85"/>
    </row>
  </sheetData>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D145"/>
  <sheetViews>
    <sheetView showZeros="0" workbookViewId="0">
      <pane ySplit="1" topLeftCell="A2" activePane="bottomLeft" state="frozen"/>
      <selection sqref="A1:XFD1048576"/>
      <selection pane="bottomLeft" activeCell="D8" sqref="D8"/>
    </sheetView>
  </sheetViews>
  <sheetFormatPr defaultColWidth="0" defaultRowHeight="0" customHeight="1" zeroHeight="1"/>
  <cols>
    <col min="1" max="1" width="11.5" style="106" customWidth="1"/>
    <col min="2" max="2" width="5.625" style="333" customWidth="1"/>
    <col min="3" max="3" width="70.625" style="334" customWidth="1"/>
    <col min="4" max="4" width="29.875" style="332" customWidth="1"/>
    <col min="5" max="16384" width="10.625" style="332" hidden="1"/>
  </cols>
  <sheetData>
    <row r="1" spans="1:4" s="322" customFormat="1" ht="53.25" customHeight="1" thickBot="1">
      <c r="A1" s="1"/>
      <c r="B1" s="560" t="s">
        <v>272</v>
      </c>
      <c r="C1" s="560"/>
      <c r="D1" s="557" t="s">
        <v>537</v>
      </c>
    </row>
    <row r="2" spans="1:4" s="5" customFormat="1" ht="21" thickTop="1" thickBot="1">
      <c r="A2" s="2"/>
      <c r="B2" s="3" t="s">
        <v>2</v>
      </c>
      <c r="C2" s="4" t="s">
        <v>15</v>
      </c>
    </row>
    <row r="3" spans="1:4" s="9" customFormat="1" ht="21.95" customHeight="1" thickTop="1">
      <c r="A3" s="6"/>
      <c r="B3" s="7" t="s">
        <v>17</v>
      </c>
      <c r="C3" s="8" t="s">
        <v>27</v>
      </c>
    </row>
    <row r="4" spans="1:4" s="324" customFormat="1" ht="20.100000000000001" customHeight="1">
      <c r="A4" s="6"/>
      <c r="B4" s="10">
        <v>1</v>
      </c>
      <c r="C4" s="70" t="s">
        <v>264</v>
      </c>
      <c r="D4" s="323" t="s">
        <v>262</v>
      </c>
    </row>
    <row r="5" spans="1:4" s="324" customFormat="1" ht="20.100000000000001" customHeight="1">
      <c r="A5" s="6"/>
      <c r="B5" s="11">
        <f>B4+1</f>
        <v>2</v>
      </c>
      <c r="C5" s="71" t="s">
        <v>135</v>
      </c>
      <c r="D5" s="102" t="s">
        <v>465</v>
      </c>
    </row>
    <row r="6" spans="1:4" s="9" customFormat="1" ht="21.95" customHeight="1">
      <c r="A6" s="6"/>
      <c r="B6" s="12" t="s">
        <v>25</v>
      </c>
      <c r="C6" s="13" t="s">
        <v>60</v>
      </c>
      <c r="D6" s="463" t="s">
        <v>475</v>
      </c>
    </row>
    <row r="7" spans="1:4" s="324" customFormat="1" ht="20.100000000000001" customHeight="1">
      <c r="A7" s="6"/>
      <c r="B7" s="14">
        <v>1</v>
      </c>
      <c r="C7" s="70" t="s">
        <v>180</v>
      </c>
      <c r="D7" s="65"/>
    </row>
    <row r="8" spans="1:4" s="324" customFormat="1" ht="20.100000000000001" customHeight="1">
      <c r="A8" s="6"/>
      <c r="B8" s="15">
        <v>2</v>
      </c>
      <c r="C8" s="101" t="s">
        <v>181</v>
      </c>
      <c r="D8" s="65"/>
    </row>
    <row r="9" spans="1:4" s="9" customFormat="1" ht="21.95" customHeight="1">
      <c r="A9" s="6"/>
      <c r="B9" s="12" t="s">
        <v>26</v>
      </c>
      <c r="C9" s="13" t="s">
        <v>16</v>
      </c>
    </row>
    <row r="10" spans="1:4" s="18" customFormat="1" ht="20.100000000000001" customHeight="1">
      <c r="A10" s="6"/>
      <c r="B10" s="10">
        <v>1</v>
      </c>
      <c r="C10" s="72" t="s">
        <v>298</v>
      </c>
      <c r="D10" s="16"/>
    </row>
    <row r="11" spans="1:4" s="18" customFormat="1" ht="20.100000000000001" customHeight="1">
      <c r="A11" s="6"/>
      <c r="B11" s="17">
        <f t="shared" ref="B11:B19" si="0">B10+1</f>
        <v>2</v>
      </c>
      <c r="C11" s="73" t="s">
        <v>136</v>
      </c>
      <c r="D11" s="16"/>
    </row>
    <row r="12" spans="1:4" s="18" customFormat="1" ht="20.100000000000001" customHeight="1">
      <c r="A12" s="6"/>
      <c r="B12" s="17">
        <f t="shared" si="0"/>
        <v>3</v>
      </c>
      <c r="C12" s="68" t="s">
        <v>139</v>
      </c>
      <c r="D12" s="16"/>
    </row>
    <row r="13" spans="1:4" s="18" customFormat="1" ht="20.100000000000001" customHeight="1">
      <c r="A13" s="6"/>
      <c r="B13" s="17">
        <f t="shared" si="0"/>
        <v>4</v>
      </c>
      <c r="C13" s="73" t="s">
        <v>140</v>
      </c>
      <c r="D13" s="16"/>
    </row>
    <row r="14" spans="1:4" s="18" customFormat="1" ht="20.100000000000001" customHeight="1">
      <c r="A14" s="6"/>
      <c r="B14" s="17">
        <f t="shared" si="0"/>
        <v>5</v>
      </c>
      <c r="C14" s="73" t="s">
        <v>141</v>
      </c>
      <c r="D14" s="65"/>
    </row>
    <row r="15" spans="1:4" s="18" customFormat="1" ht="20.100000000000001" customHeight="1">
      <c r="A15" s="6"/>
      <c r="B15" s="17">
        <f t="shared" si="0"/>
        <v>6</v>
      </c>
      <c r="C15" s="73" t="s">
        <v>142</v>
      </c>
    </row>
    <row r="16" spans="1:4" s="18" customFormat="1" ht="20.100000000000001" customHeight="1">
      <c r="A16" s="6"/>
      <c r="B16" s="17">
        <f t="shared" si="0"/>
        <v>7</v>
      </c>
      <c r="C16" s="73" t="s">
        <v>299</v>
      </c>
      <c r="D16" s="65"/>
    </row>
    <row r="17" spans="1:4" s="18" customFormat="1" ht="20.100000000000001" customHeight="1">
      <c r="A17" s="6"/>
      <c r="B17" s="17">
        <v>8</v>
      </c>
      <c r="C17" s="73" t="s">
        <v>137</v>
      </c>
      <c r="D17" s="65"/>
    </row>
    <row r="18" spans="1:4" s="18" customFormat="1" ht="20.100000000000001" customHeight="1">
      <c r="A18" s="6"/>
      <c r="B18" s="17">
        <v>9</v>
      </c>
      <c r="C18" s="73" t="s">
        <v>138</v>
      </c>
      <c r="D18" s="65"/>
    </row>
    <row r="19" spans="1:4" s="18" customFormat="1" ht="20.100000000000001" customHeight="1">
      <c r="A19" s="6"/>
      <c r="B19" s="457">
        <f t="shared" si="0"/>
        <v>10</v>
      </c>
      <c r="C19" s="458" t="s">
        <v>302</v>
      </c>
      <c r="D19" s="65"/>
    </row>
    <row r="20" spans="1:4" s="9" customFormat="1" ht="21.95" customHeight="1">
      <c r="A20" s="6"/>
      <c r="B20" s="12" t="s">
        <v>28</v>
      </c>
      <c r="C20" s="13" t="s">
        <v>301</v>
      </c>
    </row>
    <row r="21" spans="1:4" s="18" customFormat="1" ht="18.95" customHeight="1">
      <c r="A21" s="6"/>
      <c r="B21" s="19">
        <v>1</v>
      </c>
      <c r="C21" s="75" t="s">
        <v>146</v>
      </c>
      <c r="D21" s="65"/>
    </row>
    <row r="22" spans="1:4" s="18" customFormat="1" ht="18.95" customHeight="1">
      <c r="A22" s="6"/>
      <c r="B22" s="19">
        <v>2</v>
      </c>
      <c r="C22" s="75" t="s">
        <v>147</v>
      </c>
      <c r="D22" s="65"/>
    </row>
    <row r="23" spans="1:4" s="18" customFormat="1" ht="18.95" customHeight="1">
      <c r="A23" s="6"/>
      <c r="B23" s="19">
        <v>3</v>
      </c>
      <c r="C23" s="20" t="s">
        <v>179</v>
      </c>
      <c r="D23" s="16" t="s">
        <v>395</v>
      </c>
    </row>
    <row r="24" spans="1:4" s="18" customFormat="1" ht="20.100000000000001" customHeight="1">
      <c r="A24" s="6"/>
      <c r="B24" s="19">
        <v>4</v>
      </c>
      <c r="C24" s="75" t="s">
        <v>443</v>
      </c>
      <c r="D24" s="65"/>
    </row>
    <row r="25" spans="1:4" s="18" customFormat="1" ht="18.95" customHeight="1">
      <c r="A25" s="6"/>
      <c r="B25" s="19">
        <v>5</v>
      </c>
      <c r="C25" s="20" t="s">
        <v>143</v>
      </c>
      <c r="D25" s="65" t="s">
        <v>395</v>
      </c>
    </row>
    <row r="26" spans="1:4" s="18" customFormat="1" ht="18.95" customHeight="1">
      <c r="A26" s="6"/>
      <c r="B26" s="19">
        <v>6</v>
      </c>
      <c r="C26" s="20" t="s">
        <v>144</v>
      </c>
      <c r="D26" s="16" t="s">
        <v>395</v>
      </c>
    </row>
    <row r="27" spans="1:4" s="18" customFormat="1" ht="18.95" customHeight="1">
      <c r="A27" s="6"/>
      <c r="B27" s="19">
        <f>B26+1</f>
        <v>7</v>
      </c>
      <c r="C27" s="20" t="s">
        <v>145</v>
      </c>
      <c r="D27" s="65" t="s">
        <v>395</v>
      </c>
    </row>
    <row r="28" spans="1:4" s="9" customFormat="1" ht="21.95" customHeight="1">
      <c r="A28" s="6"/>
      <c r="B28" s="12" t="s">
        <v>59</v>
      </c>
      <c r="C28" s="13" t="s">
        <v>324</v>
      </c>
    </row>
    <row r="29" spans="1:4" s="325" customFormat="1" ht="18.95" customHeight="1">
      <c r="A29" s="6"/>
      <c r="B29" s="457">
        <v>1</v>
      </c>
      <c r="C29" s="458" t="s">
        <v>444</v>
      </c>
      <c r="D29" s="65"/>
    </row>
    <row r="30" spans="1:4" s="325" customFormat="1" ht="18.95" customHeight="1">
      <c r="A30" s="6"/>
      <c r="B30" s="17">
        <f>B29+1</f>
        <v>2</v>
      </c>
      <c r="C30" s="460" t="s">
        <v>148</v>
      </c>
      <c r="D30" s="65"/>
    </row>
    <row r="31" spans="1:4" s="18" customFormat="1" ht="18.95" customHeight="1">
      <c r="A31" s="6"/>
      <c r="B31" s="17">
        <f t="shared" ref="B31:B57" si="1">B30+1</f>
        <v>3</v>
      </c>
      <c r="C31" s="73" t="s">
        <v>323</v>
      </c>
    </row>
    <row r="32" spans="1:4" s="18" customFormat="1" ht="18.95" customHeight="1">
      <c r="A32" s="6"/>
      <c r="B32" s="17">
        <f t="shared" si="1"/>
        <v>4</v>
      </c>
      <c r="C32" s="73" t="s">
        <v>149</v>
      </c>
    </row>
    <row r="33" spans="1:3" s="18" customFormat="1" ht="18.95" customHeight="1">
      <c r="A33" s="6"/>
      <c r="B33" s="17">
        <f t="shared" si="1"/>
        <v>5</v>
      </c>
      <c r="C33" s="73" t="s">
        <v>150</v>
      </c>
    </row>
    <row r="34" spans="1:3" s="18" customFormat="1" ht="18.95" customHeight="1">
      <c r="A34" s="6"/>
      <c r="B34" s="17">
        <f t="shared" si="1"/>
        <v>6</v>
      </c>
      <c r="C34" s="73" t="s">
        <v>151</v>
      </c>
    </row>
    <row r="35" spans="1:3" s="18" customFormat="1" ht="18.95" customHeight="1">
      <c r="A35" s="6"/>
      <c r="B35" s="17">
        <f t="shared" si="1"/>
        <v>7</v>
      </c>
      <c r="C35" s="73" t="s">
        <v>152</v>
      </c>
    </row>
    <row r="36" spans="1:3" s="18" customFormat="1" ht="18.95" customHeight="1">
      <c r="A36" s="6"/>
      <c r="B36" s="17">
        <f t="shared" si="1"/>
        <v>8</v>
      </c>
      <c r="C36" s="73" t="s">
        <v>153</v>
      </c>
    </row>
    <row r="37" spans="1:3" s="18" customFormat="1" ht="18.95" customHeight="1">
      <c r="A37" s="6"/>
      <c r="B37" s="17">
        <f t="shared" si="1"/>
        <v>9</v>
      </c>
      <c r="C37" s="73" t="s">
        <v>154</v>
      </c>
    </row>
    <row r="38" spans="1:3" s="18" customFormat="1" ht="18.95" customHeight="1">
      <c r="A38" s="6"/>
      <c r="B38" s="17">
        <f t="shared" si="1"/>
        <v>10</v>
      </c>
      <c r="C38" s="73" t="s">
        <v>172</v>
      </c>
    </row>
    <row r="39" spans="1:3" s="18" customFormat="1" ht="18.95" customHeight="1">
      <c r="A39" s="6"/>
      <c r="B39" s="17">
        <f t="shared" si="1"/>
        <v>11</v>
      </c>
      <c r="C39" s="73" t="s">
        <v>155</v>
      </c>
    </row>
    <row r="40" spans="1:3" s="18" customFormat="1" ht="18.95" customHeight="1">
      <c r="A40" s="6"/>
      <c r="B40" s="17">
        <f t="shared" si="1"/>
        <v>12</v>
      </c>
      <c r="C40" s="73" t="s">
        <v>173</v>
      </c>
    </row>
    <row r="41" spans="1:3" s="18" customFormat="1" ht="18.95" customHeight="1">
      <c r="A41" s="6"/>
      <c r="B41" s="17">
        <f t="shared" si="1"/>
        <v>13</v>
      </c>
      <c r="C41" s="73" t="s">
        <v>156</v>
      </c>
    </row>
    <row r="42" spans="1:3" s="18" customFormat="1" ht="18.95" customHeight="1">
      <c r="A42" s="6"/>
      <c r="B42" s="17">
        <f t="shared" si="1"/>
        <v>14</v>
      </c>
      <c r="C42" s="73" t="s">
        <v>157</v>
      </c>
    </row>
    <row r="43" spans="1:3" s="18" customFormat="1" ht="18.95" customHeight="1">
      <c r="A43" s="6"/>
      <c r="B43" s="17">
        <f t="shared" si="1"/>
        <v>15</v>
      </c>
      <c r="C43" s="73" t="s">
        <v>158</v>
      </c>
    </row>
    <row r="44" spans="1:3" s="18" customFormat="1" ht="18.95" customHeight="1">
      <c r="A44" s="6"/>
      <c r="B44" s="17">
        <f t="shared" si="1"/>
        <v>16</v>
      </c>
      <c r="C44" s="73" t="s">
        <v>159</v>
      </c>
    </row>
    <row r="45" spans="1:3" s="18" customFormat="1" ht="18.95" customHeight="1">
      <c r="A45" s="6"/>
      <c r="B45" s="17">
        <f t="shared" si="1"/>
        <v>17</v>
      </c>
      <c r="C45" s="73" t="s">
        <v>160</v>
      </c>
    </row>
    <row r="46" spans="1:3" s="18" customFormat="1" ht="18.95" customHeight="1">
      <c r="A46" s="6"/>
      <c r="B46" s="17">
        <f t="shared" si="1"/>
        <v>18</v>
      </c>
      <c r="C46" s="73" t="s">
        <v>161</v>
      </c>
    </row>
    <row r="47" spans="1:3" s="18" customFormat="1" ht="18.95" customHeight="1">
      <c r="A47" s="6"/>
      <c r="B47" s="17">
        <f t="shared" si="1"/>
        <v>19</v>
      </c>
      <c r="C47" s="73" t="s">
        <v>162</v>
      </c>
    </row>
    <row r="48" spans="1:3" s="18" customFormat="1" ht="18.95" customHeight="1">
      <c r="A48" s="6"/>
      <c r="B48" s="17">
        <f t="shared" si="1"/>
        <v>20</v>
      </c>
      <c r="C48" s="73" t="s">
        <v>163</v>
      </c>
    </row>
    <row r="49" spans="1:4" s="18" customFormat="1" ht="18.95" customHeight="1">
      <c r="A49" s="6"/>
      <c r="B49" s="17">
        <f t="shared" si="1"/>
        <v>21</v>
      </c>
      <c r="C49" s="73" t="s">
        <v>164</v>
      </c>
    </row>
    <row r="50" spans="1:4" s="18" customFormat="1" ht="18.95" customHeight="1">
      <c r="A50" s="6"/>
      <c r="B50" s="17">
        <f t="shared" si="1"/>
        <v>22</v>
      </c>
      <c r="C50" s="73" t="s">
        <v>165</v>
      </c>
    </row>
    <row r="51" spans="1:4" s="18" customFormat="1" ht="18.95" customHeight="1">
      <c r="A51" s="6"/>
      <c r="B51" s="17">
        <f t="shared" si="1"/>
        <v>23</v>
      </c>
      <c r="C51" s="73" t="s">
        <v>166</v>
      </c>
    </row>
    <row r="52" spans="1:4" s="18" customFormat="1" ht="18.95" customHeight="1">
      <c r="A52" s="6"/>
      <c r="B52" s="17">
        <f t="shared" si="1"/>
        <v>24</v>
      </c>
      <c r="C52" s="73" t="s">
        <v>167</v>
      </c>
    </row>
    <row r="53" spans="1:4" s="18" customFormat="1" ht="18.95" customHeight="1">
      <c r="A53" s="6"/>
      <c r="B53" s="100">
        <v>25</v>
      </c>
      <c r="C53" s="101" t="s">
        <v>394</v>
      </c>
    </row>
    <row r="54" spans="1:4" s="18" customFormat="1" ht="18.95" customHeight="1">
      <c r="A54" s="6"/>
      <c r="B54" s="12" t="s">
        <v>326</v>
      </c>
      <c r="C54" s="13" t="s">
        <v>325</v>
      </c>
    </row>
    <row r="55" spans="1:4" s="18" customFormat="1" ht="18.95" customHeight="1">
      <c r="A55" s="6"/>
      <c r="B55" s="17">
        <v>1</v>
      </c>
      <c r="C55" s="73" t="s">
        <v>168</v>
      </c>
    </row>
    <row r="56" spans="1:4" s="18" customFormat="1" ht="18.95" customHeight="1">
      <c r="A56" s="6"/>
      <c r="B56" s="17">
        <f>B55+1</f>
        <v>2</v>
      </c>
      <c r="C56" s="73" t="s">
        <v>169</v>
      </c>
    </row>
    <row r="57" spans="1:4" s="18" customFormat="1" ht="18.95" customHeight="1">
      <c r="A57" s="6"/>
      <c r="B57" s="17">
        <f t="shared" si="1"/>
        <v>3</v>
      </c>
      <c r="C57" s="73" t="s">
        <v>170</v>
      </c>
    </row>
    <row r="58" spans="1:4" s="18" customFormat="1" ht="18.95" customHeight="1">
      <c r="A58" s="6"/>
      <c r="B58" s="11">
        <f>B57+1</f>
        <v>4</v>
      </c>
      <c r="C58" s="74" t="s">
        <v>171</v>
      </c>
    </row>
    <row r="59" spans="1:4" s="9" customFormat="1" ht="21.95" customHeight="1">
      <c r="A59" s="6"/>
      <c r="B59" s="12" t="s">
        <v>330</v>
      </c>
      <c r="C59" s="13" t="s">
        <v>54</v>
      </c>
    </row>
    <row r="60" spans="1:4" s="18" customFormat="1" ht="18.95" customHeight="1">
      <c r="A60" s="6"/>
      <c r="B60" s="457">
        <v>1</v>
      </c>
      <c r="C60" s="458" t="s">
        <v>331</v>
      </c>
    </row>
    <row r="61" spans="1:4" s="18" customFormat="1" ht="20.100000000000001" customHeight="1">
      <c r="A61" s="6"/>
      <c r="B61" s="19">
        <v>2</v>
      </c>
      <c r="C61" s="75" t="s">
        <v>174</v>
      </c>
    </row>
    <row r="62" spans="1:4" s="18" customFormat="1" ht="20.100000000000001" customHeight="1">
      <c r="A62" s="6"/>
      <c r="B62" s="459"/>
      <c r="C62" s="460"/>
      <c r="D62" s="65"/>
    </row>
    <row r="63" spans="1:4" s="9" customFormat="1" ht="21.95" customHeight="1">
      <c r="A63" s="6"/>
      <c r="B63" s="12" t="s">
        <v>327</v>
      </c>
      <c r="C63" s="13" t="s">
        <v>303</v>
      </c>
    </row>
    <row r="64" spans="1:4" s="18" customFormat="1" ht="20.100000000000001" customHeight="1">
      <c r="A64" s="6"/>
      <c r="B64" s="14">
        <v>1</v>
      </c>
      <c r="C64" s="72" t="s">
        <v>332</v>
      </c>
    </row>
    <row r="65" spans="1:4" s="18" customFormat="1" ht="20.100000000000001" customHeight="1">
      <c r="A65" s="6"/>
      <c r="B65" s="21">
        <f>B64+1</f>
        <v>2</v>
      </c>
      <c r="C65" s="73" t="s">
        <v>175</v>
      </c>
      <c r="D65" s="65"/>
    </row>
    <row r="66" spans="1:4" s="18" customFormat="1" ht="20.100000000000001" customHeight="1">
      <c r="A66" s="6"/>
      <c r="B66" s="69" t="s">
        <v>329</v>
      </c>
      <c r="C66" s="13" t="s">
        <v>328</v>
      </c>
      <c r="D66" s="65"/>
    </row>
    <row r="67" spans="1:4" s="18" customFormat="1" ht="20.100000000000001" customHeight="1">
      <c r="A67" s="6"/>
      <c r="B67" s="21">
        <v>1</v>
      </c>
      <c r="C67" s="73" t="s">
        <v>176</v>
      </c>
      <c r="D67" s="65"/>
    </row>
    <row r="68" spans="1:4" s="22" customFormat="1" ht="20.100000000000001" customHeight="1">
      <c r="A68" s="6"/>
      <c r="B68" s="21">
        <f>B67+1</f>
        <v>2</v>
      </c>
      <c r="C68" s="73" t="s">
        <v>178</v>
      </c>
      <c r="D68" s="65"/>
    </row>
    <row r="69" spans="1:4" s="22" customFormat="1" ht="20.100000000000001" customHeight="1">
      <c r="A69" s="6"/>
      <c r="B69" s="21">
        <f>B68+1</f>
        <v>3</v>
      </c>
      <c r="C69" s="73" t="s">
        <v>177</v>
      </c>
      <c r="D69" s="65"/>
    </row>
    <row r="70" spans="1:4" s="22" customFormat="1" ht="20.100000000000001" customHeight="1">
      <c r="A70" s="6"/>
      <c r="B70" s="66">
        <v>4</v>
      </c>
      <c r="C70" s="453" t="s">
        <v>431</v>
      </c>
      <c r="D70" s="65"/>
    </row>
    <row r="71" spans="1:4" s="22" customFormat="1" ht="20.100000000000001" customHeight="1">
      <c r="A71" s="6"/>
      <c r="B71" s="66">
        <v>5</v>
      </c>
      <c r="C71" s="453" t="s">
        <v>432</v>
      </c>
      <c r="D71" s="65"/>
    </row>
    <row r="72" spans="1:4" s="22" customFormat="1" ht="20.100000000000001" customHeight="1">
      <c r="A72" s="326"/>
      <c r="B72" s="66"/>
      <c r="C72" s="67"/>
      <c r="D72" s="65"/>
    </row>
    <row r="73" spans="1:4" s="22" customFormat="1" ht="9.9499999999999993" customHeight="1" thickBot="1">
      <c r="A73" s="326"/>
      <c r="B73" s="23"/>
      <c r="C73" s="24"/>
    </row>
    <row r="74" spans="1:4" s="22" customFormat="1" ht="18.75" thickTop="1">
      <c r="A74" s="326"/>
      <c r="B74" s="561"/>
      <c r="C74" s="561"/>
    </row>
    <row r="75" spans="1:4" s="22" customFormat="1" ht="18.95" hidden="1" customHeight="1">
      <c r="A75" s="327"/>
      <c r="B75" s="328"/>
      <c r="C75" s="329"/>
    </row>
    <row r="76" spans="1:4" s="22" customFormat="1" ht="18.95" hidden="1" customHeight="1">
      <c r="A76" s="327"/>
      <c r="B76" s="328"/>
      <c r="C76" s="329"/>
    </row>
    <row r="77" spans="1:4" s="22" customFormat="1" ht="18.95" hidden="1" customHeight="1">
      <c r="A77" s="327"/>
      <c r="B77" s="328"/>
      <c r="C77" s="329"/>
    </row>
    <row r="78" spans="1:4" s="22" customFormat="1" ht="18.95" hidden="1" customHeight="1">
      <c r="A78" s="327"/>
      <c r="B78" s="328"/>
      <c r="C78" s="329"/>
    </row>
    <row r="79" spans="1:4" s="22" customFormat="1" ht="18.95" hidden="1" customHeight="1">
      <c r="A79" s="327"/>
      <c r="B79" s="328"/>
      <c r="C79" s="329"/>
    </row>
    <row r="80" spans="1:4" s="22" customFormat="1" ht="18.95" hidden="1" customHeight="1">
      <c r="A80" s="327"/>
      <c r="B80" s="328"/>
      <c r="C80" s="329"/>
    </row>
    <row r="81" spans="1:3" s="22" customFormat="1" ht="18.95" hidden="1" customHeight="1">
      <c r="A81" s="327"/>
      <c r="B81" s="328"/>
      <c r="C81" s="329"/>
    </row>
    <row r="82" spans="1:3" s="22" customFormat="1" ht="18.95" hidden="1" customHeight="1">
      <c r="A82" s="327"/>
      <c r="B82" s="328"/>
      <c r="C82" s="329"/>
    </row>
    <row r="83" spans="1:3" s="22" customFormat="1" ht="18.95" hidden="1" customHeight="1">
      <c r="A83" s="327"/>
      <c r="B83" s="328"/>
      <c r="C83" s="329"/>
    </row>
    <row r="84" spans="1:3" s="22" customFormat="1" ht="18.95" hidden="1" customHeight="1">
      <c r="A84" s="327"/>
      <c r="B84" s="328"/>
      <c r="C84" s="329"/>
    </row>
    <row r="85" spans="1:3" s="22" customFormat="1" ht="18.95" hidden="1" customHeight="1">
      <c r="A85" s="327"/>
      <c r="B85" s="328"/>
      <c r="C85" s="329"/>
    </row>
    <row r="86" spans="1:3" s="22" customFormat="1" ht="18.95" hidden="1" customHeight="1">
      <c r="A86" s="327"/>
      <c r="B86" s="328"/>
      <c r="C86" s="329"/>
    </row>
    <row r="87" spans="1:3" s="22" customFormat="1" ht="18.95" hidden="1" customHeight="1">
      <c r="A87" s="327"/>
      <c r="B87" s="328"/>
      <c r="C87" s="329"/>
    </row>
    <row r="88" spans="1:3" s="22" customFormat="1" ht="18.95" hidden="1" customHeight="1">
      <c r="A88" s="327"/>
      <c r="B88" s="328"/>
      <c r="C88" s="329"/>
    </row>
    <row r="89" spans="1:3" s="22" customFormat="1" ht="18.95" hidden="1" customHeight="1">
      <c r="A89" s="327"/>
      <c r="B89" s="328"/>
      <c r="C89" s="329"/>
    </row>
    <row r="90" spans="1:3" s="22" customFormat="1" ht="18.95" hidden="1" customHeight="1">
      <c r="A90" s="327"/>
      <c r="B90" s="328"/>
      <c r="C90" s="329"/>
    </row>
    <row r="91" spans="1:3" s="22" customFormat="1" ht="18.95" hidden="1" customHeight="1">
      <c r="A91" s="327"/>
      <c r="B91" s="328"/>
      <c r="C91" s="329"/>
    </row>
    <row r="92" spans="1:3" s="22" customFormat="1" ht="18.95" hidden="1" customHeight="1">
      <c r="A92" s="327"/>
      <c r="B92" s="328"/>
      <c r="C92" s="329"/>
    </row>
    <row r="93" spans="1:3" s="22" customFormat="1" ht="18.95" hidden="1" customHeight="1">
      <c r="A93" s="327"/>
      <c r="B93" s="328"/>
      <c r="C93" s="329"/>
    </row>
    <row r="94" spans="1:3" s="22" customFormat="1" ht="18.95" hidden="1" customHeight="1">
      <c r="A94" s="327"/>
      <c r="B94" s="328"/>
      <c r="C94" s="329"/>
    </row>
    <row r="95" spans="1:3" s="22" customFormat="1" ht="18.95" hidden="1" customHeight="1">
      <c r="A95" s="327"/>
      <c r="B95" s="328"/>
      <c r="C95" s="329"/>
    </row>
    <row r="96" spans="1:3" s="22" customFormat="1" ht="18.95" hidden="1" customHeight="1">
      <c r="A96" s="327"/>
      <c r="B96" s="328"/>
      <c r="C96" s="329"/>
    </row>
    <row r="97" spans="1:3" s="22" customFormat="1" ht="18.95" hidden="1" customHeight="1">
      <c r="A97" s="327"/>
      <c r="B97" s="328"/>
      <c r="C97" s="329"/>
    </row>
    <row r="98" spans="1:3" s="22" customFormat="1" ht="18.95" hidden="1" customHeight="1">
      <c r="A98" s="327"/>
      <c r="B98" s="328"/>
      <c r="C98" s="329"/>
    </row>
    <row r="99" spans="1:3" s="22" customFormat="1" ht="18.95" hidden="1" customHeight="1">
      <c r="A99" s="327"/>
      <c r="B99" s="328"/>
      <c r="C99" s="329"/>
    </row>
    <row r="100" spans="1:3" s="22" customFormat="1" ht="18.95" hidden="1" customHeight="1">
      <c r="A100" s="327"/>
      <c r="B100" s="328"/>
      <c r="C100" s="329"/>
    </row>
    <row r="101" spans="1:3" s="22" customFormat="1" ht="18.95" hidden="1" customHeight="1">
      <c r="A101" s="327"/>
      <c r="B101" s="328"/>
      <c r="C101" s="329"/>
    </row>
    <row r="102" spans="1:3" s="22" customFormat="1" ht="18.95" hidden="1" customHeight="1">
      <c r="A102" s="327"/>
      <c r="B102" s="328"/>
      <c r="C102" s="329"/>
    </row>
    <row r="103" spans="1:3" s="22" customFormat="1" ht="18.95" hidden="1" customHeight="1">
      <c r="A103" s="327"/>
      <c r="B103" s="328"/>
      <c r="C103" s="329"/>
    </row>
    <row r="104" spans="1:3" s="22" customFormat="1" ht="18.95" hidden="1" customHeight="1">
      <c r="A104" s="327"/>
      <c r="B104" s="328"/>
      <c r="C104" s="329"/>
    </row>
    <row r="105" spans="1:3" s="22" customFormat="1" ht="18.95" hidden="1" customHeight="1">
      <c r="A105" s="327"/>
      <c r="B105" s="328"/>
      <c r="C105" s="329"/>
    </row>
    <row r="106" spans="1:3" s="22" customFormat="1" ht="18.95" hidden="1" customHeight="1">
      <c r="A106" s="327"/>
      <c r="B106" s="328"/>
      <c r="C106" s="329"/>
    </row>
    <row r="107" spans="1:3" s="22" customFormat="1" ht="18.95" hidden="1" customHeight="1">
      <c r="A107" s="327"/>
      <c r="B107" s="328"/>
      <c r="C107" s="329"/>
    </row>
    <row r="108" spans="1:3" s="22" customFormat="1" ht="18.95" hidden="1" customHeight="1">
      <c r="A108" s="327"/>
      <c r="B108" s="328"/>
      <c r="C108" s="329"/>
    </row>
    <row r="109" spans="1:3" s="22" customFormat="1" ht="18.95" hidden="1" customHeight="1">
      <c r="A109" s="327"/>
      <c r="B109" s="328"/>
      <c r="C109" s="329"/>
    </row>
    <row r="110" spans="1:3" s="22" customFormat="1" ht="18.95" hidden="1" customHeight="1">
      <c r="A110" s="327"/>
      <c r="B110" s="328"/>
      <c r="C110" s="329"/>
    </row>
    <row r="111" spans="1:3" s="22" customFormat="1" ht="18.95" hidden="1" customHeight="1">
      <c r="A111" s="327"/>
      <c r="B111" s="328"/>
      <c r="C111" s="329"/>
    </row>
    <row r="112" spans="1:3" s="22" customFormat="1" ht="18.95" hidden="1" customHeight="1">
      <c r="A112" s="327"/>
      <c r="B112" s="328"/>
      <c r="C112" s="329"/>
    </row>
    <row r="113" spans="1:3" s="22" customFormat="1" ht="18.95" hidden="1" customHeight="1">
      <c r="A113" s="327"/>
      <c r="B113" s="328"/>
      <c r="C113" s="329"/>
    </row>
    <row r="114" spans="1:3" s="22" customFormat="1" ht="18.95" hidden="1" customHeight="1">
      <c r="A114" s="327"/>
      <c r="B114" s="328"/>
      <c r="C114" s="329"/>
    </row>
    <row r="115" spans="1:3" s="22" customFormat="1" ht="18.95" hidden="1" customHeight="1">
      <c r="A115" s="327"/>
      <c r="B115" s="328"/>
      <c r="C115" s="329"/>
    </row>
    <row r="116" spans="1:3" s="22" customFormat="1" ht="18.95" hidden="1" customHeight="1">
      <c r="A116" s="327"/>
      <c r="B116" s="328"/>
      <c r="C116" s="329"/>
    </row>
    <row r="117" spans="1:3" s="22" customFormat="1" ht="18.95" hidden="1" customHeight="1">
      <c r="A117" s="327"/>
      <c r="B117" s="328"/>
      <c r="C117" s="329"/>
    </row>
    <row r="118" spans="1:3" s="22" customFormat="1" ht="18.95" hidden="1" customHeight="1">
      <c r="A118" s="327"/>
      <c r="B118" s="328"/>
      <c r="C118" s="329"/>
    </row>
    <row r="119" spans="1:3" s="22" customFormat="1" ht="18.95" hidden="1" customHeight="1">
      <c r="A119" s="327"/>
      <c r="B119" s="328"/>
      <c r="C119" s="329"/>
    </row>
    <row r="120" spans="1:3" s="22" customFormat="1" ht="18.95" hidden="1" customHeight="1">
      <c r="A120" s="327"/>
      <c r="B120" s="328"/>
      <c r="C120" s="329"/>
    </row>
    <row r="121" spans="1:3" s="22" customFormat="1" ht="18.95" hidden="1" customHeight="1">
      <c r="A121" s="327"/>
      <c r="B121" s="328"/>
      <c r="C121" s="329"/>
    </row>
    <row r="122" spans="1:3" s="22" customFormat="1" ht="18.95" hidden="1" customHeight="1">
      <c r="A122" s="327"/>
      <c r="B122" s="328"/>
      <c r="C122" s="329"/>
    </row>
    <row r="123" spans="1:3" s="22" customFormat="1" ht="18.95" hidden="1" customHeight="1">
      <c r="A123" s="327"/>
      <c r="B123" s="328"/>
      <c r="C123" s="329"/>
    </row>
    <row r="124" spans="1:3" s="22" customFormat="1" ht="18.95" hidden="1" customHeight="1">
      <c r="A124" s="327"/>
      <c r="B124" s="328"/>
      <c r="C124" s="329"/>
    </row>
    <row r="125" spans="1:3" s="22" customFormat="1" ht="18.95" hidden="1" customHeight="1">
      <c r="A125" s="327"/>
      <c r="B125" s="328"/>
      <c r="C125" s="329"/>
    </row>
    <row r="126" spans="1:3" s="22" customFormat="1" ht="18.95" hidden="1" customHeight="1">
      <c r="A126" s="327"/>
      <c r="B126" s="328"/>
      <c r="C126" s="329"/>
    </row>
    <row r="127" spans="1:3" s="22" customFormat="1" ht="18.95" hidden="1" customHeight="1">
      <c r="A127" s="327"/>
      <c r="B127" s="328"/>
      <c r="C127" s="329"/>
    </row>
    <row r="128" spans="1:3" s="22" customFormat="1" ht="18.95" hidden="1" customHeight="1">
      <c r="A128" s="327"/>
      <c r="B128" s="328"/>
      <c r="C128" s="329"/>
    </row>
    <row r="129" spans="1:3" s="22" customFormat="1" ht="18.95" hidden="1" customHeight="1">
      <c r="A129" s="327"/>
      <c r="B129" s="328"/>
      <c r="C129" s="329"/>
    </row>
    <row r="130" spans="1:3" s="22" customFormat="1" ht="18.95" hidden="1" customHeight="1">
      <c r="A130" s="327"/>
      <c r="B130" s="328"/>
      <c r="C130" s="329"/>
    </row>
    <row r="131" spans="1:3" s="22" customFormat="1" ht="18.95" hidden="1" customHeight="1">
      <c r="A131" s="327"/>
      <c r="B131" s="328"/>
      <c r="C131" s="329"/>
    </row>
    <row r="132" spans="1:3" s="22" customFormat="1" ht="18.95" hidden="1" customHeight="1">
      <c r="A132" s="327"/>
      <c r="B132" s="328"/>
      <c r="C132" s="329"/>
    </row>
    <row r="133" spans="1:3" s="22" customFormat="1" ht="18.95" hidden="1" customHeight="1">
      <c r="A133" s="327"/>
      <c r="B133" s="328"/>
      <c r="C133" s="329"/>
    </row>
    <row r="134" spans="1:3" s="22" customFormat="1" ht="18.95" hidden="1" customHeight="1">
      <c r="A134" s="327"/>
      <c r="B134" s="328"/>
      <c r="C134" s="329"/>
    </row>
    <row r="135" spans="1:3" s="22" customFormat="1" ht="18.95" hidden="1" customHeight="1">
      <c r="A135" s="327"/>
      <c r="B135" s="328"/>
      <c r="C135" s="329"/>
    </row>
    <row r="136" spans="1:3" s="22" customFormat="1" ht="18.95" hidden="1" customHeight="1">
      <c r="A136" s="327"/>
      <c r="B136" s="328"/>
      <c r="C136" s="329"/>
    </row>
    <row r="137" spans="1:3" s="22" customFormat="1" ht="18.95" hidden="1" customHeight="1">
      <c r="A137" s="327"/>
      <c r="B137" s="328"/>
      <c r="C137" s="329"/>
    </row>
    <row r="138" spans="1:3" s="22" customFormat="1" ht="18.95" hidden="1" customHeight="1">
      <c r="A138" s="327"/>
      <c r="B138" s="328"/>
      <c r="C138" s="329"/>
    </row>
    <row r="139" spans="1:3" s="22" customFormat="1" ht="18.95" hidden="1" customHeight="1">
      <c r="A139" s="327"/>
      <c r="B139" s="328"/>
      <c r="C139" s="329"/>
    </row>
    <row r="140" spans="1:3" s="22" customFormat="1" ht="18.95" hidden="1" customHeight="1">
      <c r="A140" s="327"/>
      <c r="B140" s="328"/>
      <c r="C140" s="329"/>
    </row>
    <row r="141" spans="1:3" s="22" customFormat="1" ht="18.95" hidden="1" customHeight="1">
      <c r="A141" s="327"/>
      <c r="B141" s="328"/>
      <c r="C141" s="329"/>
    </row>
    <row r="142" spans="1:3" s="22" customFormat="1" ht="18.95" hidden="1" customHeight="1">
      <c r="A142" s="327"/>
      <c r="B142" s="328"/>
      <c r="C142" s="329"/>
    </row>
    <row r="143" spans="1:3" s="22" customFormat="1" ht="18.95" hidden="1" customHeight="1">
      <c r="A143" s="327"/>
      <c r="B143" s="328"/>
      <c r="C143" s="329"/>
    </row>
    <row r="144" spans="1:3" s="22" customFormat="1" ht="18.95" hidden="1" customHeight="1">
      <c r="A144" s="327"/>
      <c r="B144" s="328"/>
      <c r="C144" s="329"/>
    </row>
    <row r="145" spans="2:3" ht="0" hidden="1" customHeight="1">
      <c r="B145" s="330"/>
      <c r="C145" s="331"/>
    </row>
  </sheetData>
  <mergeCells count="2">
    <mergeCell ref="B1:C1"/>
    <mergeCell ref="B74:C74"/>
  </mergeCells>
  <phoneticPr fontId="2" type="noConversion"/>
  <dataValidations count="1">
    <dataValidation allowBlank="1" showInputMessage="1" showErrorMessage="1" prompt="Biểu mẫu nghiệm thu làm tiền đề cho Cty Giá Xây Dựng nghiên cứu, phát triển phần mềm QLCL GXD" sqref="D1"/>
  </dataValidations>
  <hyperlinks>
    <hyperlink ref="D4" location="Menu!A1" tooltip="Kích vào đây để đọc help." display="Help☺"/>
    <hyperlink ref="C4" location="Ts!D4" tooltip="Kích để chuyển sang sheet Ts" display="Các thông số ban đầu về dự án, công trình"/>
    <hyperlink ref="C5" location="'A2'!G12" tooltip="Chuyển tới Danh mục hồ sơ tài liệu hoàn thành công trình" display="Danh mục hồ sơ tài liệu hoàn thành công trình"/>
    <hyperlink ref="C10" location="'C1'!B7" tooltip="Chuyển tới Biên bản bàn giao mốc - vị trí - cao độ - mặt bằng thi công" display="Biên bản bàn giao mốc - vị trí - cao độ - mặt bằng thi công"/>
    <hyperlink ref="C7" location="'B1'!B8" tooltip="Chuyển tới Quyết định thành lập tổ TVGS công trình" display="Quyết định thành lập tổ TVGS công trình"/>
    <hyperlink ref="C11" location="'C2'!C18" tooltip="Chuyển tới Phiếu lấy mẫu vật liệu ngoài hiện trường" display="Phiếu lấy mẫu vật liệu ngoài hiện trường"/>
    <hyperlink ref="C12" location="'C4'!A1" display="Phiếu chấp thuận mẫu vật liệu &amp; thành phẩm xây dựng"/>
    <hyperlink ref="C13" location="'C4'!D16" tooltip="Tới Phiếu chấp thuận thay đổi mẫu vật liệu &amp; thành phẩm xây dựng" display="Phiếu chấp thuận thay đổi mẫu vật liệu &amp; thành phẩm xây dựng"/>
    <hyperlink ref="C14" location="'C5'!D18" display="Phiếu xác nhận mẫu vật liệu &amp; thành phẩm xây dựng đưa vào công trình"/>
    <hyperlink ref="C15" location="'C6'!C3" tooltip="Chuyển tới Phiếu lấy mẫu bê tông" display="Phiếu lấy mẫu bê tông"/>
    <hyperlink ref="C16" location="'C7'!D16" tooltip="Chuyển tới Biên bản chứng kiến ép mẫu" display="Biên bản chứng kiến ép mẫu"/>
    <hyperlink ref="C17" location="'C8'!D16" tooltip="Chuyển tới Phiếu kiểm tra cao độ hoàn thiện" display="Phiếu kiểm tra cao độ hoàn thiện"/>
    <hyperlink ref="C18" location="'C9'!D16" tooltip="Chuyển đến Phiếu kiểm tra độ lệch trục của cấu kiện" display="Phiếu kiểm tra độ lệch trục của cấu kiện"/>
    <hyperlink ref="C19" location="'C10'!D16" tooltip="Chuyển tới Biên bản xác nhận thay đổi thiết kế và xử lý kỹ thuật thi công" display="Biên bản xác nhận thay đổi thiết kế và xử lý kỹ thuật thi công"/>
    <hyperlink ref="C21" location="'D1'!F15" tooltip="Chuyển đến Biên bản kiểm tra" display="Biên bản kiểm tra"/>
    <hyperlink ref="C22" location="'D2'!F15" tooltip="Chuyển tới Biên bản xử lý kỹ thuật" display="Biên bản xử lý kỹ thuật"/>
    <hyperlink ref="C30" location="'E2'!F15" tooltip="Chuyển tới Biên bản nghiệm thu thiết kế" display="Biên bản nghiệm thu thiết kế"/>
    <hyperlink ref="C31" location="'E3'!F15" tooltip="Chuyển tới Biên bản nghiệm thu xây lắp (mẫu chung)" display="Biên bản nghiệm thu công việc xây dựng (mẫu chung)"/>
    <hyperlink ref="C32" location="'E4'!F15" tooltip="Chuyển tới Biên bản nghiệm thu san lấp mặt bằng" display="Biên bản nghiệm thu san lấp mặt bằng"/>
    <hyperlink ref="C33" location="'E5'!F15" tooltip="Chuyển tới Biên bản nghiệm thu đào đất móng" display="Biên bản nghiệm thu đào đất móng"/>
    <hyperlink ref="C34" location="'E6'!F15" tooltip="Chuyển tới Biên bản nghiệm thu cọc đúc sẵn trước khi đóng" display="Biên bản nghiệm thu cọc đúc sẵn trước khi đóng"/>
    <hyperlink ref="C35" location="'E7'!F15" tooltip="Chuyển đến Biên bản nghiệm thu cọc đúc sẵn trước khi ép" display="Biên bản nghiệm thu cọc đúc sẵn trước khi ép"/>
    <hyperlink ref="C36" location="'E8'!F15" tooltip="Chuyển đến Biên bản nghiệm thu đóng cọc" display="Biên bản nghiệm thu đóng cọc"/>
    <hyperlink ref="C37" location="'E9'!F15" tooltip="Biên bản nghiệm thu ép cọc" display="Biên bản nghiệm thu ép cọc"/>
    <hyperlink ref="C38" location="'E10'!F15" tooltip="Chuyển đến Biên bản nghiệm thu bê tông lót" display="Biên bản nghiệm thu bê tông lót"/>
    <hyperlink ref="C39" location="'E11'!F15" tooltip="Chuyển tới Biên bản nghiệm thu ván khuôn - cốt thép" display="Biên bản nghiệm thu ván khuôn - cốt thép"/>
    <hyperlink ref="C40" location="'E12'!F15" tooltip="Chuyển đến Biên bản nghiệm thu chất lượng bê tông" display="Biên bản nghiệm thu chất lượng bê tông"/>
    <hyperlink ref="C41" location="'E13'!F15" tooltip="Chuyển tới Biên bản nghiệm thu xây tường" display="Biên bản nghiệm thu xây tường"/>
    <hyperlink ref="C42" location="'E14'!F15" tooltip="Chuyển tới Biên bản nghiệm thu gia công cấu kiện thép" display="Biên bản nghiệm thu gia công cấu kiện thép"/>
    <hyperlink ref="C43" location="'E15'!F15" tooltip="Chuyển tới Biên bản nghiệm thu lắp đặt cấu kiện thép" display="Biên bản nghiệm thu lắp đặt cấu kiện thép"/>
    <hyperlink ref="C44" location="'E16'!F15" tooltip="Chuyển tới Biên bản nghiệm thu công tác mái" display="Biên bản nghiệm thu công tác mái"/>
    <hyperlink ref="C45" location="'E17'!F15" tooltip="Chuyển đến Biên bản nghiệm thu công tác trát" display="Biên bản nghiệm thu công tác trát"/>
    <hyperlink ref="C46" location="'E18'!F15" tooltip="Biên bản nghiệm thu công tác trần treo" display="Biên bản nghiệm thu công tác trần treo"/>
    <hyperlink ref="C47" location="'E19'!F15" tooltip="Chuyển đến Biên bản nghiệm thu công tác ốp gạch" display="Biên bản nghiệm thu công tác ốp gạch"/>
    <hyperlink ref="C48" location="'E20'!F15" tooltip="Chuyển đến Biên bản nghiệm thu công tác láng" display="Biên bản nghiệm thu công tác láng"/>
    <hyperlink ref="C49" location="'E21'!F15" tooltip="Chuyển đến Biên bản nghiệm thu công tác lát nền" display="Biên bản nghiệm thu công tác lát nền"/>
    <hyperlink ref="C50" location="'E22'!F15" tooltip="Biên bản nghiệm thu công tác sơn" display="Biên bản nghiệm thu công tác sơn"/>
    <hyperlink ref="C51" location="'E23'!F15" tooltip="Chuyển đến Biên bản nghiệm thu công tác đá rửa" display="Biên bản nghiệm thu công tác đá rửa"/>
    <hyperlink ref="C52" location="'E24'!F15" tooltip="Chuyển đến Biên bản nghiệm thu công tác kính - cửa" display="Biên bản nghiệm thu công tác kính - cửa"/>
    <hyperlink ref="C55" location="'LD1'!F15" tooltip="Chuyển đến Biên bản nghiệm thu lắp đặt tĩnh thiết bị" display="Biên bản nghiệm thu lắp đặt tĩnh thiết bị"/>
    <hyperlink ref="C60" location="'HT1'!C16" tooltip="Chuyển đến Biên bản nghiệm thu hoàn thành bộ phận công trình xây dựng, giai đoạn thi công XD" display="Biên bản nghiệm thu hoàn thành bộ phận, giai đoạn"/>
    <hyperlink ref="C56" location="'LD2'!F15" tooltip="Chuyển đến Biên bản nghiệm thu thiết bị chạy thử đơn động không tải" display="Biên bản nghiệm thu thiết bị chạy thử đơn động không tải"/>
    <hyperlink ref="C57" location="'LD3'!F15" tooltip="Chuyển đến Biên bản nghiệm thu thiết bị chạy thử liên động không tải" display="Biên bản nghiệm thu thiết bị chạy thử liên động không tải"/>
    <hyperlink ref="C58" location="'LD4'!F15" tooltip="Chuyển đến Biên bản nghiệm thu thiết bị chạy thử liên động có tải" display="Biên bản nghiệm thu thiết bị chạy thử liên động có tải"/>
    <hyperlink ref="C61" location="'HT2'!E18" tooltip="Biên bản nghiệm thu hoàn thành hạng mục hoặc công trình đưa vào sử dụng" display="Biên bản nghiệm thu hoàn thành hạng mục hoặc công trình đưa vào sử dụng"/>
    <hyperlink ref="C64" location="'BH1'!D14" display="Biên bản kiểm tra hiện trường hết thời hạn bảo hành công trình"/>
    <hyperlink ref="C68" location="'BC2'!D14" tooltip="Báo cáo của TVGS về chất lượng xây dựng công trình" display="Báo cáo của TVGS về chất lượng xây dựng công trình"/>
    <hyperlink ref="C53" location="KhoiLuong!A1" display="Bảng nghiệm thu khối lượng thi công"/>
    <hyperlink ref="D5" location="Version!A1" tooltip="Kích lấy thông tin gửi góp ý" display="Góp ý"/>
    <hyperlink ref="C70" location="'BC4'!F13" display="Báo cáo hoàn thành thi công xây dựng công trình/hạng mục công trình"/>
    <hyperlink ref="C71" location="'BC5'!B16" display="Kết quả kiểm tra công tác nghiệm thu đưa công trình vào sử dụng"/>
    <hyperlink ref="C65" location="'BH2'!D15" display="Biên bản kiểm tra hồ sơ nghiệm thu"/>
    <hyperlink ref="D6" r:id="rId1"/>
    <hyperlink ref="C24" location="'D4'!C14" tooltip="Chuyển tới Biên bản xác nhận thay đổi thiết kế và xử lý kỹ thuật thi công" display="Bảng kê những thay đổi so với thiết kế đã được phê duyệt"/>
    <hyperlink ref="C29" location="'E1'!F15" display="Biên bản nghiệm thu khảo sát"/>
    <hyperlink ref="C69" location="'BC3'!D14" display="Báo cáo của chủ đầu tư về chất lượng xây dựng công trình"/>
    <hyperlink ref="C8" location="'B2'!C28" display="Quyết định thay đổi cán bộ TVGS công trình"/>
    <hyperlink ref="C67" location="Bia!E11" display="Bìa báo cáo TVGS"/>
  </hyperlinks>
  <printOptions horizontalCentered="1"/>
  <pageMargins left="0.75" right="0.25" top="0.5" bottom="0.25" header="0.25" footer="0.25"/>
  <pageSetup paperSize="9" orientation="portrait" r:id="rId2"/>
  <headerFooter alignWithMargins="0">
    <oddFooter>&amp;L&amp;"Arial,Italic"&amp;8&amp;Z&amp;F\&amp;A&amp;C&amp;P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72"/>
  <sheetViews>
    <sheetView showZeros="0" workbookViewId="0">
      <pane ySplit="2" topLeftCell="A3" activePane="bottomLeft" state="frozen"/>
      <selection sqref="A1:XFD1048576"/>
      <selection pane="bottomLeft" activeCell="C4" sqref="C4"/>
    </sheetView>
  </sheetViews>
  <sheetFormatPr defaultColWidth="8.625" defaultRowHeight="0" customHeight="1" zeroHeight="1"/>
  <cols>
    <col min="1" max="1" width="2.625" style="318" customWidth="1"/>
    <col min="2" max="2" width="21.125" style="319" customWidth="1"/>
    <col min="3" max="3" width="8.25" style="319" customWidth="1"/>
    <col min="4" max="4" width="20.125" style="319" customWidth="1"/>
    <col min="5" max="5" width="9.5" style="319" customWidth="1"/>
    <col min="6" max="6" width="17.125" style="319" customWidth="1"/>
    <col min="7" max="7" width="6.75" style="319" customWidth="1"/>
    <col min="8" max="8" width="6.125" style="319" customWidth="1"/>
    <col min="9" max="9" width="3.625" style="318" customWidth="1"/>
    <col min="10" max="11" width="10.625" style="318" customWidth="1"/>
    <col min="12" max="16384" width="8.625" style="318"/>
  </cols>
  <sheetData>
    <row r="1" spans="2:14" s="317" customFormat="1" ht="20.100000000000001" customHeight="1">
      <c r="B1" s="316" t="s">
        <v>82</v>
      </c>
      <c r="C1" s="562" t="s">
        <v>269</v>
      </c>
      <c r="D1" s="562"/>
      <c r="E1" s="563"/>
      <c r="F1" s="563"/>
      <c r="K1" s="317">
        <v>6</v>
      </c>
    </row>
    <row r="2" spans="2:14" ht="30" customHeight="1">
      <c r="B2" s="81" t="s">
        <v>429</v>
      </c>
      <c r="C2" s="82"/>
      <c r="D2" s="82"/>
      <c r="E2" s="82"/>
      <c r="F2" s="82"/>
      <c r="G2" s="82"/>
      <c r="H2" s="82"/>
    </row>
    <row r="3" spans="2:14" ht="8.25" customHeight="1" thickBot="1">
      <c r="J3" s="320"/>
      <c r="K3" s="320"/>
      <c r="L3" s="320"/>
      <c r="M3" s="320"/>
      <c r="N3" s="320"/>
    </row>
    <row r="4" spans="2:14" ht="18" customHeight="1" thickTop="1">
      <c r="B4" s="414" t="s">
        <v>351</v>
      </c>
      <c r="C4" s="447" t="s">
        <v>434</v>
      </c>
      <c r="D4" s="438"/>
      <c r="E4" s="438"/>
      <c r="F4" s="438"/>
      <c r="G4" s="438"/>
      <c r="H4" s="422"/>
    </row>
    <row r="5" spans="2:14" ht="18" customHeight="1">
      <c r="B5" s="415" t="s">
        <v>346</v>
      </c>
      <c r="C5" s="429" t="s">
        <v>485</v>
      </c>
      <c r="D5" s="384"/>
      <c r="E5" s="384"/>
      <c r="F5" s="384"/>
      <c r="G5" s="384"/>
      <c r="H5" s="437"/>
    </row>
    <row r="6" spans="2:14" ht="18" customHeight="1">
      <c r="B6" s="415" t="s">
        <v>345</v>
      </c>
      <c r="C6" s="429" t="s">
        <v>365</v>
      </c>
      <c r="D6" s="385"/>
      <c r="E6" s="385"/>
      <c r="F6" s="385"/>
      <c r="G6" s="385"/>
      <c r="H6" s="439"/>
    </row>
    <row r="7" spans="2:14" ht="18" customHeight="1">
      <c r="B7" s="415" t="s">
        <v>350</v>
      </c>
      <c r="C7" s="429" t="s">
        <v>366</v>
      </c>
      <c r="D7" s="385"/>
      <c r="E7" s="385"/>
      <c r="F7" s="385"/>
      <c r="G7" s="385"/>
      <c r="H7" s="439"/>
    </row>
    <row r="8" spans="2:14" ht="18" customHeight="1">
      <c r="B8" s="416" t="s">
        <v>344</v>
      </c>
      <c r="C8" s="429" t="s">
        <v>535</v>
      </c>
      <c r="D8" s="386"/>
      <c r="E8" s="386"/>
      <c r="F8" s="386"/>
      <c r="G8" s="386"/>
      <c r="H8" s="424"/>
    </row>
    <row r="9" spans="2:14" ht="18" customHeight="1" thickBot="1">
      <c r="B9" s="417" t="s">
        <v>356</v>
      </c>
      <c r="C9" s="440" t="s">
        <v>134</v>
      </c>
      <c r="D9" s="441"/>
      <c r="E9" s="441"/>
      <c r="F9" s="441"/>
      <c r="G9" s="441"/>
      <c r="H9" s="442"/>
    </row>
    <row r="10" spans="2:14" ht="18" customHeight="1" thickTop="1">
      <c r="B10" s="410" t="s">
        <v>89</v>
      </c>
      <c r="C10" s="421" t="s">
        <v>364</v>
      </c>
      <c r="D10" s="434"/>
      <c r="E10" s="434"/>
      <c r="F10" s="434"/>
      <c r="G10" s="434"/>
      <c r="H10" s="435"/>
    </row>
    <row r="11" spans="2:14" ht="18" customHeight="1">
      <c r="B11" s="411" t="s">
        <v>357</v>
      </c>
      <c r="C11" s="483" t="s">
        <v>476</v>
      </c>
      <c r="D11" s="427"/>
      <c r="E11" s="427"/>
      <c r="F11" s="427"/>
      <c r="G11" s="427"/>
      <c r="H11" s="424"/>
    </row>
    <row r="12" spans="2:14" s="320" customFormat="1" ht="18" customHeight="1">
      <c r="B12" s="399"/>
      <c r="C12" s="396" t="s">
        <v>83</v>
      </c>
      <c r="D12" s="418" t="s">
        <v>79</v>
      </c>
      <c r="E12" s="387" t="s">
        <v>84</v>
      </c>
      <c r="F12" s="388" t="s">
        <v>80</v>
      </c>
      <c r="G12" s="389"/>
      <c r="H12" s="390"/>
    </row>
    <row r="13" spans="2:14" s="320" customFormat="1" ht="18" customHeight="1">
      <c r="B13" s="400"/>
      <c r="C13" s="397" t="s">
        <v>430</v>
      </c>
      <c r="D13" s="409"/>
      <c r="E13" s="391" t="s">
        <v>85</v>
      </c>
      <c r="F13" s="392" t="s">
        <v>433</v>
      </c>
      <c r="G13" s="392"/>
      <c r="H13" s="390"/>
    </row>
    <row r="14" spans="2:14" s="320" customFormat="1" ht="18" customHeight="1">
      <c r="B14" s="400"/>
      <c r="C14" s="397" t="s">
        <v>430</v>
      </c>
      <c r="D14" s="409"/>
      <c r="E14" s="391" t="s">
        <v>85</v>
      </c>
      <c r="F14" s="392" t="s">
        <v>66</v>
      </c>
      <c r="G14" s="392"/>
      <c r="H14" s="390"/>
    </row>
    <row r="15" spans="2:14" s="320" customFormat="1" ht="18" customHeight="1" thickBot="1">
      <c r="B15" s="401"/>
      <c r="C15" s="398" t="s">
        <v>430</v>
      </c>
      <c r="D15" s="419"/>
      <c r="E15" s="393" t="s">
        <v>85</v>
      </c>
      <c r="F15" s="394" t="s">
        <v>66</v>
      </c>
      <c r="G15" s="394"/>
      <c r="H15" s="395"/>
      <c r="J15" s="318"/>
      <c r="K15" s="318"/>
      <c r="L15" s="318"/>
      <c r="M15" s="318"/>
      <c r="N15" s="318"/>
    </row>
    <row r="16" spans="2:14" ht="18" customHeight="1" thickTop="1">
      <c r="B16" s="402" t="s">
        <v>353</v>
      </c>
      <c r="C16" s="420" t="s">
        <v>482</v>
      </c>
      <c r="D16" s="421"/>
      <c r="E16" s="421"/>
      <c r="F16" s="421"/>
      <c r="G16" s="421"/>
      <c r="H16" s="422"/>
      <c r="J16" s="320"/>
      <c r="K16" s="320"/>
      <c r="L16" s="320"/>
      <c r="M16" s="320"/>
      <c r="N16" s="320"/>
    </row>
    <row r="17" spans="2:14" ht="18" customHeight="1">
      <c r="B17" s="411" t="s">
        <v>357</v>
      </c>
      <c r="C17" s="423"/>
      <c r="D17" s="427"/>
      <c r="E17" s="427"/>
      <c r="F17" s="427"/>
      <c r="G17" s="427"/>
      <c r="H17" s="424"/>
      <c r="J17" s="320"/>
      <c r="K17" s="320"/>
      <c r="L17" s="320"/>
      <c r="M17" s="320"/>
      <c r="N17" s="320"/>
    </row>
    <row r="18" spans="2:14" ht="18" customHeight="1">
      <c r="B18" s="411" t="s">
        <v>358</v>
      </c>
      <c r="C18" s="430" t="s">
        <v>73</v>
      </c>
      <c r="D18" s="428"/>
      <c r="E18" s="425"/>
      <c r="F18" s="431"/>
      <c r="G18" s="432"/>
      <c r="H18" s="426"/>
      <c r="J18" s="320"/>
      <c r="K18" s="320"/>
      <c r="L18" s="320"/>
      <c r="M18" s="320"/>
      <c r="N18" s="320"/>
    </row>
    <row r="19" spans="2:14" ht="18" customHeight="1">
      <c r="B19" s="411" t="s">
        <v>359</v>
      </c>
      <c r="C19" s="423"/>
      <c r="D19" s="425"/>
      <c r="E19" s="433"/>
      <c r="F19" s="431"/>
      <c r="G19" s="432"/>
      <c r="H19" s="426"/>
    </row>
    <row r="20" spans="2:14" ht="18" customHeight="1">
      <c r="B20" s="411" t="s">
        <v>360</v>
      </c>
      <c r="C20" s="423"/>
      <c r="D20" s="425"/>
      <c r="E20" s="425"/>
      <c r="F20" s="431"/>
      <c r="G20" s="432"/>
      <c r="H20" s="426"/>
    </row>
    <row r="21" spans="2:14" s="320" customFormat="1" ht="18" customHeight="1">
      <c r="B21" s="399"/>
      <c r="C21" s="443" t="s">
        <v>83</v>
      </c>
      <c r="D21" s="404"/>
      <c r="E21" s="396" t="s">
        <v>84</v>
      </c>
      <c r="F21" s="404"/>
      <c r="G21" s="405"/>
      <c r="H21" s="390"/>
      <c r="J21" s="318"/>
      <c r="K21" s="318"/>
      <c r="L21" s="318"/>
      <c r="M21" s="318"/>
      <c r="N21" s="318"/>
    </row>
    <row r="22" spans="2:14" s="320" customFormat="1" ht="18" customHeight="1">
      <c r="B22" s="400"/>
      <c r="C22" s="444" t="s">
        <v>430</v>
      </c>
      <c r="D22" s="409"/>
      <c r="E22" s="391" t="s">
        <v>85</v>
      </c>
      <c r="F22" s="392" t="s">
        <v>61</v>
      </c>
      <c r="G22" s="403" t="s">
        <v>65</v>
      </c>
      <c r="H22" s="406" t="s">
        <v>71</v>
      </c>
      <c r="J22" s="318"/>
      <c r="K22" s="318"/>
      <c r="L22" s="318"/>
      <c r="M22" s="318"/>
      <c r="N22" s="318"/>
    </row>
    <row r="23" spans="2:14" s="320" customFormat="1" ht="18" customHeight="1">
      <c r="B23" s="400"/>
      <c r="C23" s="444" t="s">
        <v>430</v>
      </c>
      <c r="D23" s="409"/>
      <c r="E23" s="391" t="s">
        <v>85</v>
      </c>
      <c r="F23" s="392" t="s">
        <v>68</v>
      </c>
      <c r="G23" s="403" t="s">
        <v>62</v>
      </c>
      <c r="H23" s="406"/>
      <c r="J23" s="318"/>
      <c r="K23" s="318"/>
      <c r="L23" s="318"/>
      <c r="M23" s="318"/>
      <c r="N23" s="318"/>
    </row>
    <row r="24" spans="2:14" s="320" customFormat="1" ht="18" customHeight="1" thickBot="1">
      <c r="B24" s="401"/>
      <c r="C24" s="445" t="s">
        <v>430</v>
      </c>
      <c r="D24" s="419"/>
      <c r="E24" s="393" t="s">
        <v>85</v>
      </c>
      <c r="F24" s="394"/>
      <c r="G24" s="407"/>
      <c r="H24" s="408"/>
    </row>
    <row r="25" spans="2:14" s="320" customFormat="1" ht="18" customHeight="1" thickTop="1">
      <c r="B25" s="402" t="s">
        <v>352</v>
      </c>
      <c r="C25" s="420" t="s">
        <v>441</v>
      </c>
      <c r="D25" s="421"/>
      <c r="E25" s="421"/>
      <c r="F25" s="421"/>
      <c r="G25" s="421"/>
      <c r="H25" s="422"/>
    </row>
    <row r="26" spans="2:14" ht="18" customHeight="1">
      <c r="B26" s="411" t="s">
        <v>357</v>
      </c>
      <c r="C26" s="429" t="s">
        <v>476</v>
      </c>
      <c r="D26" s="386"/>
      <c r="E26" s="386"/>
      <c r="F26" s="386"/>
      <c r="G26" s="386"/>
      <c r="H26" s="448"/>
      <c r="J26" s="320"/>
      <c r="K26" s="320"/>
      <c r="L26" s="320"/>
      <c r="M26" s="320"/>
      <c r="N26" s="320"/>
    </row>
    <row r="27" spans="2:14" ht="18" customHeight="1">
      <c r="B27" s="411" t="s">
        <v>358</v>
      </c>
      <c r="C27" s="429" t="s">
        <v>73</v>
      </c>
      <c r="D27" s="436"/>
      <c r="E27" s="449"/>
      <c r="F27" s="565"/>
      <c r="G27" s="565"/>
      <c r="H27" s="566"/>
      <c r="J27" s="320"/>
      <c r="K27" s="320"/>
      <c r="L27" s="320"/>
      <c r="M27" s="320"/>
      <c r="N27" s="320"/>
    </row>
    <row r="28" spans="2:14" ht="18" customHeight="1">
      <c r="B28" s="411" t="s">
        <v>359</v>
      </c>
      <c r="C28" s="450"/>
      <c r="D28" s="449"/>
      <c r="E28" s="449"/>
      <c r="F28" s="565"/>
      <c r="G28" s="565"/>
      <c r="H28" s="566"/>
      <c r="J28" s="320"/>
      <c r="K28" s="320"/>
      <c r="L28" s="320"/>
      <c r="M28" s="320"/>
      <c r="N28" s="320"/>
    </row>
    <row r="29" spans="2:14" ht="18" customHeight="1">
      <c r="B29" s="411" t="s">
        <v>360</v>
      </c>
      <c r="C29" s="450"/>
      <c r="D29" s="449"/>
      <c r="E29" s="449"/>
      <c r="F29" s="565"/>
      <c r="G29" s="565"/>
      <c r="H29" s="566"/>
      <c r="J29" s="320"/>
      <c r="K29" s="320"/>
      <c r="L29" s="320"/>
      <c r="M29" s="320"/>
      <c r="N29" s="320"/>
    </row>
    <row r="30" spans="2:14" s="320" customFormat="1" ht="18" customHeight="1">
      <c r="B30" s="411"/>
      <c r="C30" s="443" t="s">
        <v>83</v>
      </c>
      <c r="D30" s="404"/>
      <c r="E30" s="396" t="s">
        <v>84</v>
      </c>
      <c r="F30" s="404"/>
      <c r="G30" s="405"/>
      <c r="H30" s="390"/>
    </row>
    <row r="31" spans="2:14" s="320" customFormat="1" ht="18" customHeight="1">
      <c r="B31" s="411"/>
      <c r="C31" s="444" t="s">
        <v>430</v>
      </c>
      <c r="D31" s="409"/>
      <c r="E31" s="391" t="s">
        <v>85</v>
      </c>
      <c r="F31" s="392" t="s">
        <v>67</v>
      </c>
      <c r="G31" s="403"/>
      <c r="H31" s="406"/>
      <c r="J31" s="318"/>
      <c r="K31" s="318"/>
      <c r="L31" s="318"/>
      <c r="M31" s="318"/>
      <c r="N31" s="318"/>
    </row>
    <row r="32" spans="2:14" s="320" customFormat="1" ht="18" customHeight="1">
      <c r="B32" s="411"/>
      <c r="C32" s="444" t="s">
        <v>430</v>
      </c>
      <c r="D32" s="409"/>
      <c r="E32" s="391" t="s">
        <v>85</v>
      </c>
      <c r="F32" s="392" t="s">
        <v>75</v>
      </c>
      <c r="G32" s="403" t="s">
        <v>65</v>
      </c>
      <c r="H32" s="406" t="s">
        <v>71</v>
      </c>
      <c r="J32" s="318"/>
      <c r="K32" s="318"/>
      <c r="L32" s="318"/>
      <c r="M32" s="318"/>
      <c r="N32" s="318"/>
    </row>
    <row r="33" spans="2:14" s="320" customFormat="1" ht="18" customHeight="1">
      <c r="B33" s="411"/>
      <c r="C33" s="444" t="s">
        <v>430</v>
      </c>
      <c r="D33" s="409"/>
      <c r="E33" s="391" t="s">
        <v>85</v>
      </c>
      <c r="F33" s="392" t="s">
        <v>63</v>
      </c>
      <c r="G33" s="403" t="s">
        <v>65</v>
      </c>
      <c r="H33" s="406" t="s">
        <v>71</v>
      </c>
      <c r="J33" s="318"/>
      <c r="K33" s="318"/>
      <c r="L33" s="318"/>
      <c r="M33" s="318"/>
      <c r="N33" s="318"/>
    </row>
    <row r="34" spans="2:14" s="320" customFormat="1" ht="18" customHeight="1">
      <c r="B34" s="412"/>
      <c r="C34" s="444" t="s">
        <v>430</v>
      </c>
      <c r="D34" s="409"/>
      <c r="E34" s="391" t="s">
        <v>85</v>
      </c>
      <c r="F34" s="392" t="s">
        <v>63</v>
      </c>
      <c r="G34" s="403" t="s">
        <v>62</v>
      </c>
      <c r="H34" s="406"/>
      <c r="J34" s="318"/>
      <c r="K34" s="318"/>
      <c r="L34" s="318"/>
      <c r="M34" s="318"/>
      <c r="N34" s="318"/>
    </row>
    <row r="35" spans="2:14" s="320" customFormat="1" ht="18" customHeight="1">
      <c r="B35" s="412"/>
      <c r="C35" s="444" t="s">
        <v>430</v>
      </c>
      <c r="D35" s="409"/>
      <c r="E35" s="391" t="s">
        <v>85</v>
      </c>
      <c r="F35" s="392" t="s">
        <v>63</v>
      </c>
      <c r="G35" s="403" t="s">
        <v>65</v>
      </c>
      <c r="H35" s="406" t="s">
        <v>72</v>
      </c>
      <c r="J35" s="318"/>
      <c r="K35" s="318"/>
      <c r="L35" s="318"/>
      <c r="M35" s="318"/>
      <c r="N35" s="318"/>
    </row>
    <row r="36" spans="2:14" s="320" customFormat="1" ht="18" customHeight="1" thickBot="1">
      <c r="B36" s="413"/>
      <c r="C36" s="445" t="s">
        <v>430</v>
      </c>
      <c r="D36" s="419"/>
      <c r="E36" s="393" t="s">
        <v>85</v>
      </c>
      <c r="F36" s="394"/>
      <c r="G36" s="407"/>
      <c r="H36" s="408"/>
    </row>
    <row r="37" spans="2:14" ht="18" customHeight="1" thickTop="1">
      <c r="B37" s="402" t="s">
        <v>354</v>
      </c>
      <c r="C37" s="420" t="s">
        <v>483</v>
      </c>
      <c r="D37" s="421"/>
      <c r="E37" s="421"/>
      <c r="F37" s="421"/>
      <c r="G37" s="421"/>
      <c r="H37" s="422"/>
      <c r="J37" s="320"/>
      <c r="K37" s="320"/>
      <c r="L37" s="320"/>
      <c r="M37" s="320"/>
      <c r="N37" s="320"/>
    </row>
    <row r="38" spans="2:14" ht="18" customHeight="1">
      <c r="B38" s="411" t="s">
        <v>357</v>
      </c>
      <c r="C38" s="423"/>
      <c r="D38" s="567"/>
      <c r="E38" s="567"/>
      <c r="F38" s="567"/>
      <c r="G38" s="567"/>
      <c r="H38" s="424"/>
      <c r="J38" s="320"/>
      <c r="K38" s="320"/>
      <c r="L38" s="320"/>
      <c r="M38" s="320"/>
      <c r="N38" s="320"/>
    </row>
    <row r="39" spans="2:14" ht="18" customHeight="1">
      <c r="B39" s="411" t="s">
        <v>358</v>
      </c>
      <c r="C39" s="423"/>
      <c r="D39" s="425"/>
      <c r="E39" s="425"/>
      <c r="F39" s="564"/>
      <c r="G39" s="564"/>
      <c r="H39" s="426"/>
      <c r="J39" s="320"/>
      <c r="K39" s="320"/>
      <c r="L39" s="320"/>
      <c r="M39" s="320"/>
      <c r="N39" s="320"/>
    </row>
    <row r="40" spans="2:14" ht="18" customHeight="1">
      <c r="B40" s="411" t="s">
        <v>359</v>
      </c>
      <c r="C40" s="423"/>
      <c r="D40" s="425"/>
      <c r="E40" s="425"/>
      <c r="F40" s="564"/>
      <c r="G40" s="564"/>
      <c r="H40" s="426"/>
    </row>
    <row r="41" spans="2:14" ht="18" customHeight="1">
      <c r="B41" s="411" t="s">
        <v>360</v>
      </c>
      <c r="C41" s="423"/>
      <c r="D41" s="425"/>
      <c r="E41" s="425"/>
      <c r="F41" s="564"/>
      <c r="G41" s="564"/>
      <c r="H41" s="426"/>
    </row>
    <row r="42" spans="2:14" s="320" customFormat="1" ht="18" customHeight="1">
      <c r="B42" s="411"/>
      <c r="C42" s="443" t="s">
        <v>83</v>
      </c>
      <c r="D42" s="404"/>
      <c r="E42" s="396" t="s">
        <v>84</v>
      </c>
      <c r="F42" s="404"/>
      <c r="G42" s="405"/>
      <c r="H42" s="390"/>
      <c r="J42" s="318"/>
      <c r="K42" s="318"/>
      <c r="L42" s="318"/>
      <c r="M42" s="318"/>
      <c r="N42" s="318"/>
    </row>
    <row r="43" spans="2:14" s="320" customFormat="1" ht="18" customHeight="1">
      <c r="B43" s="412"/>
      <c r="C43" s="444" t="s">
        <v>430</v>
      </c>
      <c r="D43" s="409"/>
      <c r="E43" s="391" t="s">
        <v>85</v>
      </c>
      <c r="F43" s="392" t="s">
        <v>61</v>
      </c>
      <c r="G43" s="403" t="s">
        <v>62</v>
      </c>
      <c r="H43" s="406"/>
      <c r="J43" s="318"/>
      <c r="K43" s="318"/>
      <c r="L43" s="318"/>
      <c r="M43" s="318"/>
      <c r="N43" s="318"/>
    </row>
    <row r="44" spans="2:14" s="320" customFormat="1" ht="18" customHeight="1">
      <c r="B44" s="412"/>
      <c r="C44" s="444" t="s">
        <v>430</v>
      </c>
      <c r="D44" s="409"/>
      <c r="E44" s="391" t="s">
        <v>85</v>
      </c>
      <c r="F44" s="392" t="s">
        <v>64</v>
      </c>
      <c r="G44" s="403" t="s">
        <v>65</v>
      </c>
      <c r="H44" s="406" t="s">
        <v>71</v>
      </c>
      <c r="J44" s="318"/>
      <c r="K44" s="318"/>
      <c r="L44" s="318"/>
      <c r="M44" s="318"/>
      <c r="N44" s="318"/>
    </row>
    <row r="45" spans="2:14" s="320" customFormat="1" ht="18" customHeight="1" thickBot="1">
      <c r="B45" s="413"/>
      <c r="C45" s="445" t="s">
        <v>430</v>
      </c>
      <c r="D45" s="419"/>
      <c r="E45" s="393" t="s">
        <v>85</v>
      </c>
      <c r="F45" s="394" t="s">
        <v>74</v>
      </c>
      <c r="G45" s="407" t="s">
        <v>62</v>
      </c>
      <c r="H45" s="408"/>
    </row>
    <row r="46" spans="2:14" ht="32.25" thickTop="1">
      <c r="B46" s="452" t="s">
        <v>355</v>
      </c>
      <c r="C46" s="420" t="s">
        <v>484</v>
      </c>
      <c r="D46" s="421"/>
      <c r="E46" s="446"/>
      <c r="F46" s="421"/>
      <c r="G46" s="421"/>
      <c r="H46" s="422"/>
      <c r="J46" s="320"/>
      <c r="K46" s="320"/>
      <c r="L46" s="320"/>
      <c r="M46" s="320"/>
      <c r="N46" s="320"/>
    </row>
    <row r="47" spans="2:14" ht="18" customHeight="1">
      <c r="B47" s="411" t="s">
        <v>357</v>
      </c>
      <c r="C47" s="450"/>
      <c r="D47" s="386"/>
      <c r="E47" s="386"/>
      <c r="F47" s="386"/>
      <c r="G47" s="386"/>
      <c r="H47" s="448"/>
      <c r="J47" s="320"/>
      <c r="K47" s="320"/>
      <c r="L47" s="320"/>
      <c r="M47" s="320"/>
      <c r="N47" s="320"/>
    </row>
    <row r="48" spans="2:14" ht="18" customHeight="1">
      <c r="B48" s="411" t="s">
        <v>358</v>
      </c>
      <c r="C48" s="450"/>
      <c r="D48" s="449"/>
      <c r="E48" s="436"/>
      <c r="F48" s="436"/>
      <c r="G48" s="436"/>
      <c r="H48" s="451"/>
    </row>
    <row r="49" spans="2:14" ht="18" customHeight="1">
      <c r="B49" s="411" t="s">
        <v>359</v>
      </c>
      <c r="C49" s="450"/>
      <c r="D49" s="449"/>
      <c r="E49" s="436"/>
      <c r="F49" s="436"/>
      <c r="G49" s="436"/>
      <c r="H49" s="451"/>
    </row>
    <row r="50" spans="2:14" ht="18" customHeight="1">
      <c r="B50" s="411" t="s">
        <v>360</v>
      </c>
      <c r="C50" s="450"/>
      <c r="D50" s="449"/>
      <c r="E50" s="449"/>
      <c r="F50" s="436"/>
      <c r="G50" s="436"/>
      <c r="H50" s="451"/>
    </row>
    <row r="51" spans="2:14" s="320" customFormat="1" ht="18" customHeight="1">
      <c r="B51" s="411"/>
      <c r="C51" s="443" t="s">
        <v>83</v>
      </c>
      <c r="D51" s="404"/>
      <c r="E51" s="396" t="s">
        <v>84</v>
      </c>
      <c r="F51" s="404"/>
      <c r="G51" s="405"/>
      <c r="H51" s="390"/>
      <c r="J51" s="318"/>
      <c r="K51" s="318"/>
      <c r="L51" s="318"/>
      <c r="M51" s="318"/>
      <c r="N51" s="318"/>
    </row>
    <row r="52" spans="2:14" s="320" customFormat="1" ht="18" customHeight="1">
      <c r="B52" s="412"/>
      <c r="C52" s="444" t="s">
        <v>430</v>
      </c>
      <c r="D52" s="409"/>
      <c r="E52" s="391" t="s">
        <v>85</v>
      </c>
      <c r="F52" s="392"/>
      <c r="G52" s="403"/>
      <c r="H52" s="406"/>
      <c r="J52" s="318"/>
      <c r="K52" s="318"/>
      <c r="L52" s="318"/>
      <c r="M52" s="318"/>
      <c r="N52" s="318"/>
    </row>
    <row r="53" spans="2:14" s="320" customFormat="1" ht="18" customHeight="1" thickBot="1">
      <c r="B53" s="413"/>
      <c r="C53" s="445" t="s">
        <v>430</v>
      </c>
      <c r="D53" s="419"/>
      <c r="E53" s="393" t="s">
        <v>85</v>
      </c>
      <c r="F53" s="394"/>
      <c r="G53" s="407"/>
      <c r="H53" s="408"/>
      <c r="J53" s="318"/>
      <c r="K53" s="318"/>
      <c r="L53" s="318"/>
      <c r="M53" s="318"/>
      <c r="N53" s="318"/>
    </row>
    <row r="54" spans="2:14" ht="16.5" thickTop="1">
      <c r="B54" s="462" t="s">
        <v>435</v>
      </c>
      <c r="C54" s="420"/>
      <c r="D54" s="421"/>
      <c r="E54" s="446"/>
      <c r="F54" s="421"/>
      <c r="G54" s="421"/>
      <c r="H54" s="422"/>
      <c r="J54" s="320"/>
      <c r="K54" s="320"/>
      <c r="L54" s="320"/>
      <c r="M54" s="320"/>
      <c r="N54" s="320"/>
    </row>
    <row r="55" spans="2:14" ht="18" customHeight="1">
      <c r="B55" s="411" t="s">
        <v>357</v>
      </c>
      <c r="C55" s="450"/>
      <c r="D55" s="386"/>
      <c r="E55" s="386"/>
      <c r="F55" s="386"/>
      <c r="G55" s="386"/>
      <c r="H55" s="448"/>
      <c r="J55" s="320"/>
      <c r="K55" s="320"/>
      <c r="L55" s="320"/>
      <c r="M55" s="320"/>
      <c r="N55" s="320"/>
    </row>
    <row r="56" spans="2:14" ht="18" customHeight="1">
      <c r="B56" s="411" t="s">
        <v>358</v>
      </c>
      <c r="C56" s="450"/>
      <c r="D56" s="449"/>
      <c r="E56" s="454"/>
      <c r="F56" s="454"/>
      <c r="G56" s="454"/>
      <c r="H56" s="455"/>
    </row>
    <row r="57" spans="2:14" ht="18" customHeight="1">
      <c r="B57" s="411" t="s">
        <v>359</v>
      </c>
      <c r="C57" s="450"/>
      <c r="D57" s="449"/>
      <c r="E57" s="454"/>
      <c r="F57" s="454"/>
      <c r="G57" s="454"/>
      <c r="H57" s="455"/>
    </row>
    <row r="58" spans="2:14" ht="18" customHeight="1">
      <c r="B58" s="411" t="s">
        <v>360</v>
      </c>
      <c r="C58" s="450"/>
      <c r="D58" s="449"/>
      <c r="E58" s="449"/>
      <c r="F58" s="454"/>
      <c r="G58" s="454"/>
      <c r="H58" s="455"/>
    </row>
    <row r="59" spans="2:14" s="320" customFormat="1" ht="18" customHeight="1">
      <c r="B59" s="411"/>
      <c r="C59" s="443" t="s">
        <v>83</v>
      </c>
      <c r="D59" s="404"/>
      <c r="E59" s="396" t="s">
        <v>84</v>
      </c>
      <c r="F59" s="404"/>
      <c r="G59" s="405"/>
      <c r="H59" s="390"/>
      <c r="J59" s="318"/>
      <c r="K59" s="318"/>
      <c r="L59" s="318"/>
      <c r="M59" s="318"/>
      <c r="N59" s="318"/>
    </row>
    <row r="60" spans="2:14" s="320" customFormat="1" ht="18" customHeight="1">
      <c r="B60" s="412"/>
      <c r="C60" s="444" t="s">
        <v>430</v>
      </c>
      <c r="D60" s="409"/>
      <c r="E60" s="391" t="s">
        <v>85</v>
      </c>
      <c r="F60" s="392"/>
      <c r="G60" s="403"/>
      <c r="H60" s="406"/>
      <c r="J60" s="318"/>
      <c r="K60" s="318"/>
      <c r="L60" s="318"/>
      <c r="M60" s="318"/>
      <c r="N60" s="318"/>
    </row>
    <row r="61" spans="2:14" s="320" customFormat="1" ht="18" customHeight="1" thickBot="1">
      <c r="B61" s="413"/>
      <c r="C61" s="445" t="s">
        <v>430</v>
      </c>
      <c r="D61" s="419"/>
      <c r="E61" s="393" t="s">
        <v>85</v>
      </c>
      <c r="F61" s="394"/>
      <c r="G61" s="407"/>
      <c r="H61" s="408"/>
      <c r="J61" s="318"/>
      <c r="K61" s="318"/>
      <c r="L61" s="318"/>
      <c r="M61" s="318"/>
      <c r="N61" s="318"/>
    </row>
    <row r="62" spans="2:14" ht="16.5" thickTop="1">
      <c r="B62" s="462" t="s">
        <v>436</v>
      </c>
      <c r="C62" s="420"/>
      <c r="D62" s="421"/>
      <c r="E62" s="446"/>
      <c r="F62" s="421"/>
      <c r="G62" s="421"/>
      <c r="H62" s="422"/>
      <c r="J62" s="320"/>
      <c r="K62" s="320"/>
      <c r="L62" s="320"/>
      <c r="M62" s="320"/>
      <c r="N62" s="320"/>
    </row>
    <row r="63" spans="2:14" ht="18" customHeight="1">
      <c r="B63" s="411" t="s">
        <v>357</v>
      </c>
      <c r="C63" s="450"/>
      <c r="D63" s="386"/>
      <c r="E63" s="386"/>
      <c r="F63" s="386"/>
      <c r="G63" s="386"/>
      <c r="H63" s="448"/>
      <c r="J63" s="320"/>
      <c r="K63" s="320"/>
      <c r="L63" s="320"/>
      <c r="M63" s="320"/>
      <c r="N63" s="320"/>
    </row>
    <row r="64" spans="2:14" ht="18" customHeight="1">
      <c r="B64" s="411" t="s">
        <v>358</v>
      </c>
      <c r="C64" s="450"/>
      <c r="D64" s="449"/>
      <c r="E64" s="454"/>
      <c r="F64" s="454"/>
      <c r="G64" s="454"/>
      <c r="H64" s="455"/>
    </row>
    <row r="65" spans="2:14" ht="18" customHeight="1">
      <c r="B65" s="411" t="s">
        <v>359</v>
      </c>
      <c r="C65" s="450"/>
      <c r="D65" s="449"/>
      <c r="E65" s="454"/>
      <c r="F65" s="454"/>
      <c r="G65" s="454"/>
      <c r="H65" s="455"/>
    </row>
    <row r="66" spans="2:14" ht="18" customHeight="1">
      <c r="B66" s="411" t="s">
        <v>360</v>
      </c>
      <c r="C66" s="450"/>
      <c r="D66" s="449"/>
      <c r="E66" s="449"/>
      <c r="F66" s="454"/>
      <c r="G66" s="454"/>
      <c r="H66" s="455"/>
    </row>
    <row r="67" spans="2:14" s="320" customFormat="1" ht="18" customHeight="1">
      <c r="B67" s="411"/>
      <c r="C67" s="443" t="s">
        <v>83</v>
      </c>
      <c r="D67" s="404"/>
      <c r="E67" s="396" t="s">
        <v>84</v>
      </c>
      <c r="F67" s="404"/>
      <c r="G67" s="405"/>
      <c r="H67" s="390"/>
      <c r="J67" s="318"/>
      <c r="K67" s="318"/>
      <c r="L67" s="318"/>
      <c r="M67" s="318"/>
      <c r="N67" s="318"/>
    </row>
    <row r="68" spans="2:14" s="320" customFormat="1" ht="18" customHeight="1">
      <c r="B68" s="412"/>
      <c r="C68" s="444" t="s">
        <v>430</v>
      </c>
      <c r="D68" s="409"/>
      <c r="E68" s="391" t="s">
        <v>85</v>
      </c>
      <c r="F68" s="392"/>
      <c r="G68" s="403"/>
      <c r="H68" s="406"/>
      <c r="J68" s="318"/>
      <c r="K68" s="318"/>
      <c r="L68" s="318"/>
      <c r="M68" s="318"/>
      <c r="N68" s="318"/>
    </row>
    <row r="69" spans="2:14" s="320" customFormat="1" ht="18" customHeight="1" thickBot="1">
      <c r="B69" s="413"/>
      <c r="C69" s="445" t="s">
        <v>430</v>
      </c>
      <c r="D69" s="419"/>
      <c r="E69" s="393" t="s">
        <v>85</v>
      </c>
      <c r="F69" s="394"/>
      <c r="G69" s="407"/>
      <c r="H69" s="408"/>
      <c r="J69" s="318"/>
      <c r="K69" s="318"/>
      <c r="L69" s="318"/>
      <c r="M69" s="318"/>
      <c r="N69" s="318"/>
    </row>
    <row r="70" spans="2:14" ht="18" customHeight="1" thickTop="1"/>
    <row r="71" spans="2:14" ht="18" customHeight="1"/>
    <row r="72" spans="2:14" ht="18" customHeight="1">
      <c r="B72" s="321"/>
    </row>
  </sheetData>
  <mergeCells count="9">
    <mergeCell ref="C1:D1"/>
    <mergeCell ref="E1:F1"/>
    <mergeCell ref="F41:G41"/>
    <mergeCell ref="F39:G39"/>
    <mergeCell ref="F40:G40"/>
    <mergeCell ref="F29:H29"/>
    <mergeCell ref="D38:G38"/>
    <mergeCell ref="F28:H28"/>
    <mergeCell ref="F27:H27"/>
  </mergeCells>
  <phoneticPr fontId="2" type="noConversion"/>
  <dataValidations count="2">
    <dataValidation allowBlank="1" showInputMessage="1" showErrorMessage="1" prompt="Nhập bằng chữ thường." sqref="C9:G9"/>
    <dataValidation allowBlank="1" showInputMessage="1" showErrorMessage="1" prompt="TA" sqref="A10"/>
  </dataValidations>
  <hyperlinks>
    <hyperlink ref="B1" location="Menu!C4" tooltip="Chuyển về Menu" display="To: MENU"/>
    <hyperlink ref="C1:D1" location="DanhMụcTL!A1" display="To : DANH MỤC TÀI LIỆU"/>
  </hyperlinks>
  <printOptions horizontalCentered="1"/>
  <pageMargins left="0.25" right="0.25" top="0.5" bottom="0.5" header="0.25" footer="0.25"/>
  <pageSetup paperSize="9" orientation="portrait" r:id="rId1"/>
  <headerFooter alignWithMargins="0"/>
  <ignoredErrors>
    <ignoredError sqref="F12 D1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37"/>
  <sheetViews>
    <sheetView showZeros="0" zoomScale="85" zoomScaleNormal="85" zoomScaleSheetLayoutView="90" workbookViewId="0">
      <selection activeCell="I5" sqref="I5"/>
    </sheetView>
  </sheetViews>
  <sheetFormatPr defaultColWidth="0" defaultRowHeight="0" customHeight="1" zeroHeight="1"/>
  <cols>
    <col min="1" max="1" width="6.25" style="138" customWidth="1"/>
    <col min="2" max="3" width="3.625" style="208" customWidth="1"/>
    <col min="4" max="4" width="13.625" style="209" customWidth="1"/>
    <col min="5" max="5" width="7.375" style="209" customWidth="1"/>
    <col min="6" max="6" width="29.25" style="209" customWidth="1"/>
    <col min="7" max="7" width="20.625" style="209" customWidth="1"/>
    <col min="8" max="8" width="10.625" style="162" customWidth="1"/>
    <col min="9" max="9" width="38.625" style="162" customWidth="1"/>
    <col min="10" max="10" width="3.625" style="137" customWidth="1"/>
    <col min="11" max="13" width="11.125" style="151" hidden="1" customWidth="1"/>
    <col min="14" max="16384" width="0" style="151" hidden="1"/>
  </cols>
  <sheetData>
    <row r="1" spans="1:14" s="138" customFormat="1" ht="18" customHeight="1">
      <c r="A1" s="134"/>
      <c r="B1" s="580" t="s">
        <v>86</v>
      </c>
      <c r="C1" s="580"/>
      <c r="D1" s="581"/>
      <c r="E1" s="135"/>
      <c r="F1" s="135"/>
      <c r="G1" s="595" t="s">
        <v>82</v>
      </c>
      <c r="H1" s="595"/>
      <c r="I1" s="136"/>
      <c r="J1" s="137"/>
    </row>
    <row r="2" spans="1:14" s="142" customFormat="1" ht="18" customHeight="1">
      <c r="A2" s="134"/>
      <c r="B2" s="139" t="s">
        <v>0</v>
      </c>
      <c r="C2" s="139"/>
      <c r="D2" s="139"/>
      <c r="E2" s="139"/>
      <c r="F2" s="139"/>
      <c r="G2" s="139"/>
      <c r="H2" s="139"/>
      <c r="I2" s="140" t="s">
        <v>532</v>
      </c>
      <c r="J2" s="141"/>
    </row>
    <row r="3" spans="1:14" s="148" customFormat="1" ht="18" customHeight="1">
      <c r="A3" s="143"/>
      <c r="B3" s="144" t="s">
        <v>1</v>
      </c>
      <c r="C3" s="145"/>
      <c r="D3" s="145"/>
      <c r="E3" s="145"/>
      <c r="F3" s="145"/>
      <c r="G3" s="145"/>
      <c r="H3" s="145"/>
      <c r="I3" s="146" t="s">
        <v>533</v>
      </c>
      <c r="J3" s="147"/>
    </row>
    <row r="4" spans="1:14" ht="18" customHeight="1">
      <c r="B4" s="378" t="s">
        <v>399</v>
      </c>
      <c r="C4" s="149"/>
      <c r="D4" s="149"/>
      <c r="E4" s="149"/>
      <c r="F4" s="149"/>
      <c r="G4" s="149"/>
      <c r="H4" s="150"/>
      <c r="I4" s="136" t="s">
        <v>534</v>
      </c>
    </row>
    <row r="5" spans="1:14" s="159" customFormat="1" ht="24.95" customHeight="1">
      <c r="A5" s="152"/>
      <c r="B5" s="153" t="s">
        <v>397</v>
      </c>
      <c r="C5" s="154"/>
      <c r="D5" s="154"/>
      <c r="E5" s="154"/>
      <c r="F5" s="155"/>
      <c r="G5" s="155"/>
      <c r="H5" s="156"/>
      <c r="I5" s="157"/>
      <c r="J5" s="158"/>
    </row>
    <row r="6" spans="1:14" ht="9.9499999999999993" customHeight="1">
      <c r="B6" s="160"/>
      <c r="C6" s="161"/>
      <c r="D6" s="151"/>
      <c r="E6" s="151"/>
      <c r="F6" s="151"/>
      <c r="G6" s="151"/>
      <c r="I6" s="136"/>
    </row>
    <row r="7" spans="1:14" s="164" customFormat="1" ht="18" customHeight="1">
      <c r="A7" s="163"/>
      <c r="D7" s="165" t="s">
        <v>346</v>
      </c>
      <c r="E7" s="165"/>
      <c r="F7" s="165" t="str">
        <f>Ts!$C$5</f>
        <v>Văn phòng làm việc bộ phận lập trình Phần mềm QLCL GXD</v>
      </c>
      <c r="H7" s="120"/>
      <c r="I7" s="166"/>
      <c r="J7" s="167"/>
      <c r="N7" s="163"/>
    </row>
    <row r="8" spans="1:14" s="164" customFormat="1" ht="18" customHeight="1">
      <c r="A8" s="163"/>
      <c r="D8" s="165" t="s">
        <v>398</v>
      </c>
      <c r="E8" s="165"/>
      <c r="F8" s="165" t="str">
        <f>Ts!$C$8</f>
        <v>Số 124a, Nguyễn Ngọc Nại, Thanh Xuân, Hà Nội</v>
      </c>
      <c r="H8" s="120"/>
      <c r="I8" s="166"/>
      <c r="J8" s="167"/>
      <c r="N8" s="163"/>
    </row>
    <row r="9" spans="1:14" s="164" customFormat="1" ht="18" customHeight="1">
      <c r="A9" s="163"/>
      <c r="D9" s="165" t="s">
        <v>89</v>
      </c>
      <c r="E9" s="165"/>
      <c r="F9" s="165" t="str">
        <f>Ts!$C$10</f>
        <v>Công ty CP Giá Xây Dựng</v>
      </c>
      <c r="H9" s="120"/>
      <c r="I9" s="166"/>
      <c r="J9" s="167"/>
      <c r="N9" s="163"/>
    </row>
    <row r="10" spans="1:14" s="161" customFormat="1" ht="20.100000000000001" customHeight="1">
      <c r="A10" s="169" t="s">
        <v>55</v>
      </c>
      <c r="B10" s="169" t="s">
        <v>2</v>
      </c>
      <c r="C10" s="170" t="s">
        <v>41</v>
      </c>
      <c r="D10" s="171"/>
      <c r="E10" s="171"/>
      <c r="F10" s="171"/>
      <c r="G10" s="169" t="s">
        <v>42</v>
      </c>
      <c r="H10" s="169" t="s">
        <v>43</v>
      </c>
      <c r="I10" s="169" t="s">
        <v>57</v>
      </c>
      <c r="J10" s="172"/>
    </row>
    <row r="11" spans="1:14" s="161" customFormat="1" ht="20.100000000000001" customHeight="1">
      <c r="A11" s="173"/>
      <c r="B11" s="174" t="s">
        <v>17</v>
      </c>
      <c r="C11" s="196" t="s">
        <v>400</v>
      </c>
      <c r="D11" s="175"/>
      <c r="E11" s="175"/>
      <c r="F11" s="176"/>
      <c r="G11" s="177"/>
      <c r="H11" s="178"/>
      <c r="I11" s="179"/>
      <c r="J11" s="172"/>
    </row>
    <row r="12" spans="1:14" ht="36" customHeight="1">
      <c r="A12" s="180"/>
      <c r="B12" s="29">
        <v>1</v>
      </c>
      <c r="C12" s="29"/>
      <c r="D12" s="582" t="s">
        <v>486</v>
      </c>
      <c r="E12" s="583"/>
      <c r="F12" s="584"/>
      <c r="G12" s="182"/>
      <c r="H12" s="183"/>
      <c r="I12" s="184"/>
      <c r="J12" s="137" t="b">
        <v>0</v>
      </c>
    </row>
    <row r="13" spans="1:14" ht="54" customHeight="1">
      <c r="A13" s="180"/>
      <c r="B13" s="29">
        <v>2</v>
      </c>
      <c r="C13" s="29"/>
      <c r="D13" s="582" t="s">
        <v>487</v>
      </c>
      <c r="E13" s="583"/>
      <c r="F13" s="584"/>
      <c r="G13" s="182"/>
      <c r="H13" s="183"/>
      <c r="I13" s="184"/>
      <c r="J13" s="137" t="b">
        <v>0</v>
      </c>
    </row>
    <row r="14" spans="1:14" ht="54" customHeight="1">
      <c r="A14" s="180"/>
      <c r="B14" s="29">
        <v>3</v>
      </c>
      <c r="C14" s="29"/>
      <c r="D14" s="582" t="s">
        <v>488</v>
      </c>
      <c r="E14" s="583"/>
      <c r="F14" s="584"/>
      <c r="G14" s="182"/>
      <c r="H14" s="183"/>
      <c r="I14" s="184"/>
      <c r="J14" s="137" t="b">
        <v>0</v>
      </c>
    </row>
    <row r="15" spans="1:14" ht="36" customHeight="1">
      <c r="A15" s="180"/>
      <c r="B15" s="29">
        <v>4</v>
      </c>
      <c r="C15" s="29"/>
      <c r="D15" s="582" t="s">
        <v>489</v>
      </c>
      <c r="E15" s="583"/>
      <c r="F15" s="584"/>
      <c r="G15" s="182"/>
      <c r="H15" s="183"/>
      <c r="I15" s="184"/>
      <c r="J15" s="137" t="b">
        <v>0</v>
      </c>
    </row>
    <row r="16" spans="1:14" ht="97.15" customHeight="1">
      <c r="A16" s="180"/>
      <c r="B16" s="29">
        <v>5</v>
      </c>
      <c r="C16" s="29"/>
      <c r="D16" s="571" t="s">
        <v>490</v>
      </c>
      <c r="E16" s="572"/>
      <c r="F16" s="573"/>
      <c r="G16" s="182"/>
      <c r="H16" s="183"/>
      <c r="I16" s="184"/>
      <c r="J16" s="137" t="b">
        <v>0</v>
      </c>
    </row>
    <row r="17" spans="1:10" ht="54" customHeight="1">
      <c r="A17" s="180"/>
      <c r="B17" s="29">
        <v>6</v>
      </c>
      <c r="C17" s="29"/>
      <c r="D17" s="571" t="s">
        <v>491</v>
      </c>
      <c r="E17" s="572"/>
      <c r="F17" s="573"/>
      <c r="G17" s="182"/>
      <c r="H17" s="183"/>
      <c r="I17" s="184"/>
      <c r="J17" s="137" t="b">
        <v>0</v>
      </c>
    </row>
    <row r="18" spans="1:10" ht="36" customHeight="1">
      <c r="A18" s="180"/>
      <c r="B18" s="29">
        <v>7</v>
      </c>
      <c r="C18" s="29"/>
      <c r="D18" s="582" t="s">
        <v>492</v>
      </c>
      <c r="E18" s="583"/>
      <c r="F18" s="584"/>
      <c r="G18" s="182"/>
      <c r="H18" s="183"/>
      <c r="I18" s="184"/>
      <c r="J18" s="137" t="b">
        <v>0</v>
      </c>
    </row>
    <row r="19" spans="1:10" ht="54" customHeight="1">
      <c r="A19" s="180"/>
      <c r="B19" s="29">
        <v>8</v>
      </c>
      <c r="C19" s="29"/>
      <c r="D19" s="571" t="s">
        <v>493</v>
      </c>
      <c r="E19" s="572"/>
      <c r="F19" s="573"/>
      <c r="G19" s="182"/>
      <c r="H19" s="183"/>
      <c r="I19" s="184"/>
    </row>
    <row r="20" spans="1:10" ht="36" customHeight="1">
      <c r="A20" s="180"/>
      <c r="B20" s="29">
        <v>9</v>
      </c>
      <c r="C20" s="29"/>
      <c r="D20" s="571" t="s">
        <v>494</v>
      </c>
      <c r="E20" s="572"/>
      <c r="F20" s="573"/>
      <c r="G20" s="182"/>
      <c r="H20" s="183"/>
      <c r="I20" s="184"/>
    </row>
    <row r="21" spans="1:10" ht="36" customHeight="1">
      <c r="A21" s="180"/>
      <c r="B21" s="29">
        <v>10</v>
      </c>
      <c r="C21" s="29"/>
      <c r="D21" s="571" t="s">
        <v>495</v>
      </c>
      <c r="E21" s="572"/>
      <c r="F21" s="573"/>
      <c r="G21" s="182"/>
      <c r="H21" s="183"/>
      <c r="I21" s="184"/>
    </row>
    <row r="22" spans="1:10" ht="18" customHeight="1">
      <c r="A22" s="180"/>
      <c r="B22" s="181"/>
      <c r="C22" s="538" t="s">
        <v>396</v>
      </c>
      <c r="D22" s="574" t="s">
        <v>401</v>
      </c>
      <c r="E22" s="575"/>
      <c r="F22" s="576"/>
      <c r="G22" s="182"/>
      <c r="H22" s="183"/>
      <c r="I22" s="184"/>
    </row>
    <row r="23" spans="1:10" ht="18" customHeight="1">
      <c r="A23" s="180"/>
      <c r="B23" s="181"/>
      <c r="C23" s="538" t="s">
        <v>396</v>
      </c>
      <c r="D23" s="577" t="s">
        <v>402</v>
      </c>
      <c r="E23" s="578"/>
      <c r="F23" s="579"/>
      <c r="G23" s="182"/>
      <c r="H23" s="183"/>
      <c r="I23" s="184"/>
      <c r="J23" s="137" t="b">
        <v>0</v>
      </c>
    </row>
    <row r="24" spans="1:10" ht="18" customHeight="1">
      <c r="A24" s="180"/>
      <c r="B24" s="181"/>
      <c r="C24" s="538" t="s">
        <v>396</v>
      </c>
      <c r="D24" s="577" t="s">
        <v>403</v>
      </c>
      <c r="E24" s="578"/>
      <c r="F24" s="579"/>
      <c r="G24" s="182"/>
      <c r="H24" s="183"/>
      <c r="I24" s="184"/>
      <c r="J24" s="137" t="b">
        <v>0</v>
      </c>
    </row>
    <row r="25" spans="1:10" ht="18" customHeight="1">
      <c r="A25" s="190"/>
      <c r="B25" s="191"/>
      <c r="C25" s="191"/>
      <c r="D25" s="192"/>
      <c r="E25" s="192"/>
      <c r="F25" s="192"/>
      <c r="G25" s="193"/>
      <c r="H25" s="193"/>
      <c r="I25" s="193"/>
    </row>
    <row r="26" spans="1:10" s="161" customFormat="1" ht="20.100000000000001" customHeight="1">
      <c r="A26" s="173"/>
      <c r="B26" s="174" t="s">
        <v>25</v>
      </c>
      <c r="C26" s="196" t="s">
        <v>496</v>
      </c>
      <c r="D26" s="175"/>
      <c r="E26" s="175"/>
      <c r="F26" s="176"/>
      <c r="G26" s="177"/>
      <c r="H26" s="178"/>
      <c r="I26" s="179"/>
      <c r="J26" s="172"/>
    </row>
    <row r="27" spans="1:10" ht="31.9" customHeight="1">
      <c r="A27" s="180"/>
      <c r="B27" s="29">
        <v>1</v>
      </c>
      <c r="C27" s="29"/>
      <c r="D27" s="571" t="s">
        <v>497</v>
      </c>
      <c r="E27" s="572"/>
      <c r="F27" s="573"/>
      <c r="G27" s="182"/>
      <c r="H27" s="183"/>
      <c r="I27" s="184"/>
      <c r="J27" s="137" t="b">
        <v>0</v>
      </c>
    </row>
    <row r="28" spans="1:10" ht="31.9" customHeight="1">
      <c r="A28" s="180"/>
      <c r="B28" s="29">
        <v>2</v>
      </c>
      <c r="C28" s="29"/>
      <c r="D28" s="571" t="s">
        <v>498</v>
      </c>
      <c r="E28" s="572"/>
      <c r="F28" s="573"/>
      <c r="G28" s="182"/>
      <c r="H28" s="183"/>
      <c r="I28" s="184"/>
      <c r="J28" s="137" t="b">
        <v>0</v>
      </c>
    </row>
    <row r="29" spans="1:10" ht="69.599999999999994" customHeight="1">
      <c r="A29" s="180"/>
      <c r="B29" s="29">
        <v>3</v>
      </c>
      <c r="C29" s="29"/>
      <c r="D29" s="571" t="s">
        <v>499</v>
      </c>
      <c r="E29" s="572"/>
      <c r="F29" s="573"/>
      <c r="G29" s="182"/>
      <c r="H29" s="183"/>
      <c r="I29" s="184"/>
    </row>
    <row r="30" spans="1:10" ht="18" customHeight="1">
      <c r="A30" s="180"/>
      <c r="B30" s="181"/>
      <c r="C30" s="538" t="s">
        <v>396</v>
      </c>
      <c r="D30" s="577" t="s">
        <v>507</v>
      </c>
      <c r="E30" s="578"/>
      <c r="F30" s="579"/>
      <c r="G30" s="182"/>
      <c r="H30" s="183"/>
      <c r="I30" s="184"/>
    </row>
    <row r="31" spans="1:10" ht="31.9" customHeight="1">
      <c r="A31" s="180"/>
      <c r="B31" s="29">
        <v>4</v>
      </c>
      <c r="C31" s="29"/>
      <c r="D31" s="571" t="s">
        <v>500</v>
      </c>
      <c r="E31" s="572"/>
      <c r="F31" s="573"/>
      <c r="G31" s="182"/>
      <c r="H31" s="183"/>
      <c r="I31" s="184"/>
    </row>
    <row r="32" spans="1:10" ht="31.9" customHeight="1">
      <c r="A32" s="180"/>
      <c r="B32" s="29">
        <v>5</v>
      </c>
      <c r="C32" s="29"/>
      <c r="D32" s="571" t="s">
        <v>501</v>
      </c>
      <c r="E32" s="572"/>
      <c r="F32" s="573"/>
      <c r="G32" s="182"/>
      <c r="H32" s="183"/>
      <c r="I32" s="184"/>
    </row>
    <row r="33" spans="1:10" ht="31.9" customHeight="1">
      <c r="A33" s="180"/>
      <c r="B33" s="29">
        <v>6</v>
      </c>
      <c r="C33" s="29"/>
      <c r="D33" s="571" t="s">
        <v>502</v>
      </c>
      <c r="E33" s="572"/>
      <c r="F33" s="573"/>
      <c r="G33" s="182"/>
      <c r="H33" s="183"/>
      <c r="I33" s="184"/>
    </row>
    <row r="34" spans="1:10" ht="15.75">
      <c r="A34" s="180"/>
      <c r="B34" s="181"/>
      <c r="C34" s="538" t="s">
        <v>396</v>
      </c>
      <c r="D34" s="574" t="s">
        <v>405</v>
      </c>
      <c r="E34" s="575"/>
      <c r="F34" s="576"/>
      <c r="G34" s="182"/>
      <c r="H34" s="183"/>
      <c r="I34" s="184"/>
      <c r="J34" s="137" t="b">
        <v>0</v>
      </c>
    </row>
    <row r="35" spans="1:10" ht="15.75">
      <c r="A35" s="180"/>
      <c r="B35" s="181"/>
      <c r="C35" s="538" t="s">
        <v>396</v>
      </c>
      <c r="D35" s="574" t="s">
        <v>268</v>
      </c>
      <c r="E35" s="575"/>
      <c r="F35" s="576"/>
      <c r="G35" s="182"/>
      <c r="H35" s="183"/>
      <c r="I35" s="184"/>
    </row>
    <row r="36" spans="1:10" ht="15.75">
      <c r="A36" s="180"/>
      <c r="B36" s="181"/>
      <c r="C36" s="538" t="s">
        <v>396</v>
      </c>
      <c r="D36" s="574" t="s">
        <v>406</v>
      </c>
      <c r="E36" s="575"/>
      <c r="F36" s="576"/>
      <c r="G36" s="182"/>
      <c r="H36" s="183"/>
      <c r="I36" s="184"/>
      <c r="J36" s="137" t="b">
        <v>0</v>
      </c>
    </row>
    <row r="37" spans="1:10" ht="15.75">
      <c r="A37" s="180"/>
      <c r="B37" s="181"/>
      <c r="C37" s="538" t="s">
        <v>396</v>
      </c>
      <c r="D37" s="574" t="s">
        <v>407</v>
      </c>
      <c r="E37" s="575"/>
      <c r="F37" s="576"/>
      <c r="G37" s="182"/>
      <c r="H37" s="183"/>
      <c r="I37" s="184"/>
      <c r="J37" s="137" t="b">
        <v>0</v>
      </c>
    </row>
    <row r="38" spans="1:10" ht="18" customHeight="1">
      <c r="A38" s="194"/>
      <c r="B38" s="191"/>
      <c r="C38" s="191"/>
      <c r="D38" s="192"/>
      <c r="E38" s="192"/>
      <c r="F38" s="192"/>
      <c r="G38" s="193"/>
      <c r="H38" s="193"/>
      <c r="I38" s="193"/>
    </row>
    <row r="39" spans="1:10" ht="20.100000000000001" customHeight="1">
      <c r="A39" s="173"/>
      <c r="B39" s="195" t="s">
        <v>26</v>
      </c>
      <c r="C39" s="196" t="s">
        <v>503</v>
      </c>
      <c r="D39" s="175"/>
      <c r="E39" s="175"/>
      <c r="F39" s="176"/>
      <c r="G39" s="177"/>
      <c r="H39" s="178"/>
      <c r="I39" s="179"/>
    </row>
    <row r="40" spans="1:10" ht="52.15" customHeight="1">
      <c r="A40" s="379"/>
      <c r="B40" s="380">
        <v>1</v>
      </c>
      <c r="C40" s="380"/>
      <c r="D40" s="571" t="s">
        <v>504</v>
      </c>
      <c r="E40" s="572"/>
      <c r="F40" s="573"/>
      <c r="G40" s="381"/>
      <c r="H40" s="382"/>
      <c r="I40" s="383"/>
    </row>
    <row r="41" spans="1:10" ht="20.100000000000001" customHeight="1">
      <c r="A41" s="379"/>
      <c r="B41" s="380">
        <v>2</v>
      </c>
      <c r="C41" s="380"/>
      <c r="D41" s="571" t="s">
        <v>408</v>
      </c>
      <c r="E41" s="572"/>
      <c r="F41" s="573"/>
      <c r="G41" s="381"/>
      <c r="H41" s="382"/>
      <c r="I41" s="383"/>
    </row>
    <row r="42" spans="1:10" ht="40.5" customHeight="1">
      <c r="A42" s="379"/>
      <c r="B42" s="380">
        <v>3</v>
      </c>
      <c r="C42" s="380"/>
      <c r="D42" s="571" t="s">
        <v>409</v>
      </c>
      <c r="E42" s="572"/>
      <c r="F42" s="573"/>
      <c r="G42" s="381"/>
      <c r="H42" s="382"/>
      <c r="I42" s="383"/>
    </row>
    <row r="43" spans="1:10" ht="98.45" customHeight="1">
      <c r="A43" s="379"/>
      <c r="B43" s="380">
        <v>4</v>
      </c>
      <c r="C43" s="380"/>
      <c r="D43" s="571" t="s">
        <v>505</v>
      </c>
      <c r="E43" s="572"/>
      <c r="F43" s="573"/>
      <c r="G43" s="381"/>
      <c r="H43" s="382"/>
      <c r="I43" s="383"/>
    </row>
    <row r="44" spans="1:10" ht="31.9" customHeight="1">
      <c r="A44" s="379"/>
      <c r="B44" s="29">
        <v>5</v>
      </c>
      <c r="C44" s="29"/>
      <c r="D44" s="571" t="s">
        <v>506</v>
      </c>
      <c r="E44" s="572"/>
      <c r="F44" s="573"/>
      <c r="G44" s="182"/>
      <c r="H44" s="183"/>
      <c r="I44" s="184"/>
    </row>
    <row r="45" spans="1:10" ht="51" customHeight="1">
      <c r="A45" s="379"/>
      <c r="B45" s="29">
        <v>6</v>
      </c>
      <c r="C45" s="29"/>
      <c r="D45" s="571" t="s">
        <v>508</v>
      </c>
      <c r="E45" s="572"/>
      <c r="F45" s="573"/>
      <c r="G45" s="182"/>
      <c r="H45" s="183"/>
      <c r="I45" s="184"/>
    </row>
    <row r="46" spans="1:10" ht="31.9" customHeight="1">
      <c r="A46" s="379"/>
      <c r="B46" s="29">
        <v>7</v>
      </c>
      <c r="C46" s="29"/>
      <c r="D46" s="571" t="s">
        <v>509</v>
      </c>
      <c r="E46" s="572"/>
      <c r="F46" s="573"/>
      <c r="G46" s="182"/>
      <c r="H46" s="183"/>
      <c r="I46" s="184"/>
    </row>
    <row r="47" spans="1:10" ht="16.149999999999999" customHeight="1">
      <c r="A47" s="379"/>
      <c r="B47" s="29">
        <v>8</v>
      </c>
      <c r="C47" s="29"/>
      <c r="D47" s="571" t="s">
        <v>510</v>
      </c>
      <c r="E47" s="572"/>
      <c r="F47" s="573"/>
      <c r="G47" s="182"/>
      <c r="H47" s="183"/>
      <c r="I47" s="184"/>
    </row>
    <row r="48" spans="1:10" ht="31.9" customHeight="1">
      <c r="A48" s="379"/>
      <c r="B48" s="29">
        <v>9</v>
      </c>
      <c r="C48" s="29"/>
      <c r="D48" s="571" t="s">
        <v>511</v>
      </c>
      <c r="E48" s="572"/>
      <c r="F48" s="573"/>
      <c r="G48" s="182"/>
      <c r="H48" s="183"/>
      <c r="I48" s="184"/>
    </row>
    <row r="49" spans="1:10" ht="32.25" customHeight="1">
      <c r="A49" s="379"/>
      <c r="B49" s="29">
        <v>10</v>
      </c>
      <c r="C49" s="29"/>
      <c r="D49" s="571" t="s">
        <v>512</v>
      </c>
      <c r="E49" s="572"/>
      <c r="F49" s="573"/>
      <c r="G49" s="182"/>
      <c r="H49" s="183"/>
      <c r="I49" s="184"/>
    </row>
    <row r="50" spans="1:10" ht="32.25" customHeight="1">
      <c r="A50" s="180"/>
      <c r="B50" s="29"/>
      <c r="C50" s="29" t="s">
        <v>525</v>
      </c>
      <c r="D50" s="539" t="s">
        <v>518</v>
      </c>
      <c r="E50" s="540"/>
      <c r="F50" s="541"/>
      <c r="G50" s="182"/>
      <c r="H50" s="183"/>
      <c r="I50" s="184"/>
    </row>
    <row r="51" spans="1:10" ht="18" customHeight="1">
      <c r="A51" s="180"/>
      <c r="B51" s="181"/>
      <c r="C51" s="538" t="s">
        <v>526</v>
      </c>
      <c r="D51" s="539" t="s">
        <v>519</v>
      </c>
      <c r="E51" s="539"/>
      <c r="F51" s="539"/>
      <c r="G51" s="182"/>
      <c r="H51" s="183"/>
      <c r="I51" s="184"/>
      <c r="J51" s="137" t="b">
        <v>0</v>
      </c>
    </row>
    <row r="52" spans="1:10" ht="32.25" customHeight="1">
      <c r="A52" s="180"/>
      <c r="B52" s="29"/>
      <c r="C52" s="29" t="s">
        <v>527</v>
      </c>
      <c r="D52" s="539" t="s">
        <v>520</v>
      </c>
      <c r="E52" s="540"/>
      <c r="F52" s="541"/>
      <c r="G52" s="182"/>
      <c r="H52" s="183"/>
      <c r="I52" s="184"/>
    </row>
    <row r="53" spans="1:10" ht="32.25" customHeight="1">
      <c r="A53" s="180"/>
      <c r="B53" s="29"/>
      <c r="C53" s="29" t="s">
        <v>528</v>
      </c>
      <c r="D53" s="574" t="s">
        <v>521</v>
      </c>
      <c r="E53" s="575"/>
      <c r="F53" s="576"/>
      <c r="G53" s="182"/>
      <c r="H53" s="183"/>
      <c r="I53" s="184"/>
    </row>
    <row r="54" spans="1:10" ht="32.25" customHeight="1">
      <c r="A54" s="180"/>
      <c r="B54" s="29"/>
      <c r="C54" s="29" t="s">
        <v>529</v>
      </c>
      <c r="D54" s="574" t="s">
        <v>522</v>
      </c>
      <c r="E54" s="575"/>
      <c r="F54" s="576"/>
      <c r="G54" s="182"/>
      <c r="H54" s="183"/>
      <c r="I54" s="184"/>
    </row>
    <row r="55" spans="1:10" ht="32.25" customHeight="1">
      <c r="A55" s="180"/>
      <c r="B55" s="29"/>
      <c r="C55" s="29" t="s">
        <v>530</v>
      </c>
      <c r="D55" s="574" t="s">
        <v>523</v>
      </c>
      <c r="E55" s="575"/>
      <c r="F55" s="576"/>
      <c r="G55" s="182"/>
      <c r="H55" s="183"/>
      <c r="I55" s="184"/>
    </row>
    <row r="56" spans="1:10" ht="32.25" customHeight="1">
      <c r="A56" s="180"/>
      <c r="B56" s="29"/>
      <c r="C56" s="29" t="s">
        <v>531</v>
      </c>
      <c r="D56" s="574" t="s">
        <v>524</v>
      </c>
      <c r="E56" s="575"/>
      <c r="F56" s="576"/>
      <c r="G56" s="182"/>
      <c r="H56" s="183"/>
      <c r="I56" s="184"/>
    </row>
    <row r="57" spans="1:10" ht="16.149999999999999" customHeight="1">
      <c r="A57" s="379"/>
      <c r="B57" s="29">
        <v>11</v>
      </c>
      <c r="C57" s="29"/>
      <c r="D57" s="571" t="s">
        <v>513</v>
      </c>
      <c r="E57" s="572"/>
      <c r="F57" s="573"/>
      <c r="G57" s="182"/>
      <c r="H57" s="183"/>
      <c r="I57" s="184"/>
    </row>
    <row r="58" spans="1:10" ht="31.9" customHeight="1">
      <c r="A58" s="379"/>
      <c r="B58" s="29">
        <v>12</v>
      </c>
      <c r="C58" s="29"/>
      <c r="D58" s="571" t="s">
        <v>514</v>
      </c>
      <c r="E58" s="572"/>
      <c r="F58" s="573"/>
      <c r="G58" s="182"/>
      <c r="H58" s="183"/>
      <c r="I58" s="184"/>
    </row>
    <row r="59" spans="1:10" ht="31.9" customHeight="1">
      <c r="A59" s="379"/>
      <c r="B59" s="29">
        <v>13</v>
      </c>
      <c r="C59" s="29"/>
      <c r="D59" s="571" t="s">
        <v>515</v>
      </c>
      <c r="E59" s="572"/>
      <c r="F59" s="573"/>
      <c r="G59" s="182"/>
      <c r="H59" s="183"/>
      <c r="I59" s="184"/>
    </row>
    <row r="60" spans="1:10" ht="31.9" customHeight="1">
      <c r="A60" s="542"/>
      <c r="B60" s="543">
        <v>14</v>
      </c>
      <c r="C60" s="543"/>
      <c r="D60" s="596" t="s">
        <v>516</v>
      </c>
      <c r="E60" s="597"/>
      <c r="F60" s="598"/>
      <c r="G60" s="544"/>
      <c r="H60" s="545"/>
      <c r="I60" s="546"/>
    </row>
    <row r="61" spans="1:10" ht="62.45" customHeight="1">
      <c r="A61" s="552"/>
      <c r="B61" s="553">
        <v>14</v>
      </c>
      <c r="C61" s="553"/>
      <c r="D61" s="585" t="s">
        <v>517</v>
      </c>
      <c r="E61" s="586"/>
      <c r="F61" s="587"/>
      <c r="G61" s="554"/>
      <c r="H61" s="555"/>
      <c r="I61" s="556"/>
    </row>
    <row r="62" spans="1:10" ht="62.45" customHeight="1">
      <c r="A62" s="379"/>
      <c r="B62" s="547"/>
      <c r="C62" s="547"/>
      <c r="D62" s="548"/>
      <c r="E62" s="548"/>
      <c r="F62" s="548"/>
      <c r="G62" s="549"/>
      <c r="H62" s="550"/>
      <c r="I62" s="551"/>
    </row>
    <row r="63" spans="1:10" s="205" customFormat="1" ht="18" customHeight="1">
      <c r="A63" s="197"/>
      <c r="B63" s="198"/>
      <c r="C63" s="198" t="s">
        <v>44</v>
      </c>
      <c r="D63" s="199" t="s">
        <v>45</v>
      </c>
      <c r="E63" s="200"/>
      <c r="F63" s="200"/>
      <c r="G63" s="201"/>
      <c r="H63" s="202"/>
      <c r="I63" s="203"/>
      <c r="J63" s="204"/>
    </row>
    <row r="64" spans="1:10" ht="18" customHeight="1">
      <c r="A64" s="206"/>
      <c r="B64" s="198"/>
      <c r="C64" s="198" t="s">
        <v>46</v>
      </c>
      <c r="D64" s="199" t="s">
        <v>47</v>
      </c>
      <c r="E64" s="207"/>
      <c r="F64" s="207"/>
      <c r="G64" s="182"/>
      <c r="H64" s="183"/>
      <c r="I64" s="184"/>
    </row>
    <row r="65" spans="1:9" ht="18" customHeight="1">
      <c r="A65" s="180"/>
      <c r="B65" s="181"/>
      <c r="C65" s="29">
        <v>1</v>
      </c>
      <c r="D65" s="568" t="s">
        <v>191</v>
      </c>
      <c r="E65" s="569"/>
      <c r="F65" s="570"/>
      <c r="G65" s="182"/>
      <c r="H65" s="183"/>
      <c r="I65" s="184"/>
    </row>
    <row r="66" spans="1:9" ht="18" customHeight="1">
      <c r="A66" s="180"/>
      <c r="B66" s="181"/>
      <c r="C66" s="29">
        <f>MAXA($C$65:C65)+1</f>
        <v>2</v>
      </c>
      <c r="D66" s="568" t="s">
        <v>192</v>
      </c>
      <c r="E66" s="569"/>
      <c r="F66" s="570"/>
      <c r="G66" s="182"/>
      <c r="H66" s="183"/>
      <c r="I66" s="184"/>
    </row>
    <row r="67" spans="1:9" ht="18" customHeight="1">
      <c r="A67" s="180"/>
      <c r="B67" s="181"/>
      <c r="C67" s="29">
        <f>MAXA($C$65:C66)+1</f>
        <v>3</v>
      </c>
      <c r="D67" s="568" t="s">
        <v>193</v>
      </c>
      <c r="E67" s="569"/>
      <c r="F67" s="570"/>
      <c r="G67" s="182"/>
      <c r="H67" s="183"/>
      <c r="I67" s="184"/>
    </row>
    <row r="68" spans="1:9" ht="18" customHeight="1">
      <c r="A68" s="180"/>
      <c r="B68" s="181"/>
      <c r="C68" s="29">
        <f>MAXA($C$65:C67)+1</f>
        <v>4</v>
      </c>
      <c r="D68" s="568" t="s">
        <v>194</v>
      </c>
      <c r="E68" s="569"/>
      <c r="F68" s="570"/>
      <c r="G68" s="182"/>
      <c r="H68" s="183"/>
      <c r="I68" s="184"/>
    </row>
    <row r="69" spans="1:9" ht="18" customHeight="1">
      <c r="A69" s="180"/>
      <c r="B69" s="181"/>
      <c r="C69" s="29">
        <f>MAXA($C$65:C68)+1</f>
        <v>5</v>
      </c>
      <c r="D69" s="568" t="s">
        <v>195</v>
      </c>
      <c r="E69" s="569"/>
      <c r="F69" s="570"/>
      <c r="G69" s="182"/>
      <c r="H69" s="183"/>
      <c r="I69" s="184"/>
    </row>
    <row r="70" spans="1:9" ht="18" customHeight="1">
      <c r="A70" s="180"/>
      <c r="B70" s="181"/>
      <c r="C70" s="29">
        <f>MAXA($C$65:C69)+1</f>
        <v>6</v>
      </c>
      <c r="D70" s="568" t="s">
        <v>196</v>
      </c>
      <c r="E70" s="569"/>
      <c r="F70" s="570"/>
      <c r="G70" s="182"/>
      <c r="H70" s="183"/>
      <c r="I70" s="184"/>
    </row>
    <row r="71" spans="1:9" ht="18" customHeight="1">
      <c r="A71" s="180"/>
      <c r="B71" s="181"/>
      <c r="C71" s="29">
        <f>MAXA($C$65:C70)+1</f>
        <v>7</v>
      </c>
      <c r="D71" s="568" t="s">
        <v>235</v>
      </c>
      <c r="E71" s="569"/>
      <c r="F71" s="570"/>
      <c r="G71" s="182"/>
      <c r="H71" s="183"/>
      <c r="I71" s="184"/>
    </row>
    <row r="72" spans="1:9" ht="18" customHeight="1">
      <c r="A72" s="180"/>
      <c r="B72" s="181"/>
      <c r="C72" s="29">
        <f>MAXA($C$65:C71)+1</f>
        <v>8</v>
      </c>
      <c r="D72" s="568" t="s">
        <v>235</v>
      </c>
      <c r="E72" s="569"/>
      <c r="F72" s="570"/>
      <c r="G72" s="182"/>
      <c r="H72" s="183"/>
      <c r="I72" s="184"/>
    </row>
    <row r="73" spans="1:9" ht="18" customHeight="1">
      <c r="A73" s="180"/>
      <c r="B73" s="181"/>
      <c r="C73" s="29">
        <f>MAXA($C$65:C72)+1</f>
        <v>9</v>
      </c>
      <c r="D73" s="568" t="s">
        <v>235</v>
      </c>
      <c r="E73" s="569"/>
      <c r="F73" s="570"/>
      <c r="G73" s="182"/>
      <c r="H73" s="183"/>
      <c r="I73" s="184"/>
    </row>
    <row r="74" spans="1:9" ht="18" customHeight="1">
      <c r="A74" s="180"/>
      <c r="B74" s="181"/>
      <c r="C74" s="29">
        <f>MAXA($C$65:C73)+1</f>
        <v>10</v>
      </c>
      <c r="D74" s="568" t="s">
        <v>236</v>
      </c>
      <c r="E74" s="569"/>
      <c r="F74" s="570"/>
      <c r="G74" s="182"/>
      <c r="H74" s="183"/>
      <c r="I74" s="184"/>
    </row>
    <row r="75" spans="1:9" ht="18" customHeight="1">
      <c r="A75" s="180"/>
      <c r="B75" s="181"/>
      <c r="C75" s="29">
        <f>MAXA($C$65:C74)+1</f>
        <v>11</v>
      </c>
      <c r="D75" s="568" t="s">
        <v>236</v>
      </c>
      <c r="E75" s="569"/>
      <c r="F75" s="570"/>
      <c r="G75" s="182"/>
      <c r="H75" s="183"/>
      <c r="I75" s="184"/>
    </row>
    <row r="76" spans="1:9" ht="18" customHeight="1">
      <c r="A76" s="180"/>
      <c r="B76" s="181"/>
      <c r="C76" s="29">
        <f>MAXA($C$65:C75)+1</f>
        <v>12</v>
      </c>
      <c r="D76" s="568" t="s">
        <v>236</v>
      </c>
      <c r="E76" s="569"/>
      <c r="F76" s="570"/>
      <c r="G76" s="182"/>
      <c r="H76" s="183"/>
      <c r="I76" s="184"/>
    </row>
    <row r="77" spans="1:9" ht="18" customHeight="1">
      <c r="A77" s="180"/>
      <c r="B77" s="181"/>
      <c r="C77" s="29">
        <f>MAXA($C$65:C76)+1</f>
        <v>13</v>
      </c>
      <c r="D77" s="568" t="s">
        <v>236</v>
      </c>
      <c r="E77" s="569"/>
      <c r="F77" s="570"/>
      <c r="G77" s="182"/>
      <c r="H77" s="183"/>
      <c r="I77" s="184"/>
    </row>
    <row r="78" spans="1:9" ht="18" customHeight="1">
      <c r="A78" s="180"/>
      <c r="B78" s="181"/>
      <c r="C78" s="29">
        <f>MAXA($C$65:C77)+1</f>
        <v>14</v>
      </c>
      <c r="D78" s="568" t="s">
        <v>237</v>
      </c>
      <c r="E78" s="569"/>
      <c r="F78" s="570"/>
      <c r="G78" s="182"/>
      <c r="H78" s="183"/>
      <c r="I78" s="184"/>
    </row>
    <row r="79" spans="1:9" ht="18" customHeight="1">
      <c r="A79" s="180"/>
      <c r="B79" s="181"/>
      <c r="C79" s="29">
        <f>MAXA($C$65:C78)+1</f>
        <v>15</v>
      </c>
      <c r="D79" s="568" t="s">
        <v>237</v>
      </c>
      <c r="E79" s="569"/>
      <c r="F79" s="570"/>
      <c r="G79" s="182"/>
      <c r="H79" s="183"/>
      <c r="I79" s="184"/>
    </row>
    <row r="80" spans="1:9" ht="18" customHeight="1">
      <c r="A80" s="180"/>
      <c r="B80" s="181"/>
      <c r="C80" s="29">
        <f>MAXA($C$65:C79)+1</f>
        <v>16</v>
      </c>
      <c r="D80" s="568" t="s">
        <v>237</v>
      </c>
      <c r="E80" s="569"/>
      <c r="F80" s="570"/>
      <c r="G80" s="182"/>
      <c r="H80" s="183"/>
      <c r="I80" s="184"/>
    </row>
    <row r="81" spans="1:9" ht="18" customHeight="1">
      <c r="A81" s="180"/>
      <c r="B81" s="181"/>
      <c r="C81" s="29">
        <f>MAXA($C$65:C80)+1</f>
        <v>17</v>
      </c>
      <c r="D81" s="568" t="s">
        <v>237</v>
      </c>
      <c r="E81" s="569"/>
      <c r="F81" s="570"/>
      <c r="G81" s="182"/>
      <c r="H81" s="183"/>
      <c r="I81" s="184"/>
    </row>
    <row r="82" spans="1:9" ht="18" customHeight="1">
      <c r="A82" s="180"/>
      <c r="B82" s="181"/>
      <c r="C82" s="29">
        <f>MAXA($C$65:C81)+1</f>
        <v>18</v>
      </c>
      <c r="D82" s="568" t="s">
        <v>238</v>
      </c>
      <c r="E82" s="569"/>
      <c r="F82" s="570"/>
      <c r="G82" s="182"/>
      <c r="H82" s="183"/>
      <c r="I82" s="184"/>
    </row>
    <row r="83" spans="1:9" ht="18" customHeight="1">
      <c r="A83" s="180"/>
      <c r="B83" s="181"/>
      <c r="C83" s="29">
        <f>MAXA($C$65:C82)+1</f>
        <v>19</v>
      </c>
      <c r="D83" s="568" t="s">
        <v>238</v>
      </c>
      <c r="E83" s="569"/>
      <c r="F83" s="570"/>
      <c r="G83" s="182"/>
      <c r="H83" s="183"/>
      <c r="I83" s="184"/>
    </row>
    <row r="84" spans="1:9" ht="18" customHeight="1">
      <c r="A84" s="180"/>
      <c r="B84" s="181"/>
      <c r="C84" s="29">
        <f>MAXA($C$65:C83)+1</f>
        <v>20</v>
      </c>
      <c r="D84" s="568" t="s">
        <v>238</v>
      </c>
      <c r="E84" s="569"/>
      <c r="F84" s="570"/>
      <c r="G84" s="182"/>
      <c r="H84" s="183"/>
      <c r="I84" s="184"/>
    </row>
    <row r="85" spans="1:9" ht="18" customHeight="1">
      <c r="A85" s="180"/>
      <c r="B85" s="181"/>
      <c r="C85" s="29">
        <f>MAXA($C$65:C84)+1</f>
        <v>21</v>
      </c>
      <c r="D85" s="568" t="s">
        <v>238</v>
      </c>
      <c r="E85" s="569"/>
      <c r="F85" s="570"/>
      <c r="G85" s="182"/>
      <c r="H85" s="183"/>
      <c r="I85" s="184"/>
    </row>
    <row r="86" spans="1:9" ht="18" customHeight="1">
      <c r="A86" s="180"/>
      <c r="B86" s="181"/>
      <c r="C86" s="29">
        <f>MAXA($C$65:C85)+1</f>
        <v>22</v>
      </c>
      <c r="D86" s="568" t="s">
        <v>239</v>
      </c>
      <c r="E86" s="569"/>
      <c r="F86" s="570"/>
      <c r="G86" s="182"/>
      <c r="H86" s="183"/>
      <c r="I86" s="184"/>
    </row>
    <row r="87" spans="1:9" ht="18" customHeight="1">
      <c r="A87" s="180"/>
      <c r="B87" s="198"/>
      <c r="C87" s="198" t="s">
        <v>48</v>
      </c>
      <c r="D87" s="199" t="s">
        <v>410</v>
      </c>
      <c r="E87" s="207"/>
      <c r="F87" s="207"/>
      <c r="G87" s="182"/>
      <c r="H87" s="183"/>
      <c r="I87" s="184"/>
    </row>
    <row r="88" spans="1:9" ht="18" customHeight="1">
      <c r="A88" s="180"/>
      <c r="B88" s="181"/>
      <c r="C88" s="29">
        <v>1</v>
      </c>
      <c r="D88" s="568" t="s">
        <v>191</v>
      </c>
      <c r="E88" s="569"/>
      <c r="F88" s="570"/>
      <c r="G88" s="182"/>
      <c r="H88" s="183"/>
      <c r="I88" s="184"/>
    </row>
    <row r="89" spans="1:9" ht="18" customHeight="1">
      <c r="A89" s="180"/>
      <c r="B89" s="181"/>
      <c r="C89" s="29">
        <f>MAXA($C$88:C88)+1</f>
        <v>2</v>
      </c>
      <c r="D89" s="568" t="s">
        <v>192</v>
      </c>
      <c r="E89" s="569"/>
      <c r="F89" s="570"/>
      <c r="G89" s="182"/>
      <c r="H89" s="183"/>
      <c r="I89" s="184"/>
    </row>
    <row r="90" spans="1:9" ht="18" customHeight="1">
      <c r="A90" s="180"/>
      <c r="B90" s="181"/>
      <c r="C90" s="29">
        <f>MAXA($C$88:C89)+1</f>
        <v>3</v>
      </c>
      <c r="D90" s="568" t="s">
        <v>193</v>
      </c>
      <c r="E90" s="569"/>
      <c r="F90" s="570"/>
      <c r="G90" s="182"/>
      <c r="H90" s="183"/>
      <c r="I90" s="184"/>
    </row>
    <row r="91" spans="1:9" ht="18" customHeight="1">
      <c r="A91" s="180"/>
      <c r="B91" s="181"/>
      <c r="C91" s="29">
        <f>MAXA($C$88:C90)+1</f>
        <v>4</v>
      </c>
      <c r="D91" s="568" t="s">
        <v>194</v>
      </c>
      <c r="E91" s="569"/>
      <c r="F91" s="570"/>
      <c r="G91" s="182"/>
      <c r="H91" s="183"/>
      <c r="I91" s="184"/>
    </row>
    <row r="92" spans="1:9" ht="18" customHeight="1">
      <c r="A92" s="180"/>
      <c r="B92" s="181"/>
      <c r="C92" s="29">
        <f>MAXA($C$88:C91)+1</f>
        <v>5</v>
      </c>
      <c r="D92" s="568" t="s">
        <v>195</v>
      </c>
      <c r="E92" s="569"/>
      <c r="F92" s="570"/>
      <c r="G92" s="182"/>
      <c r="H92" s="183"/>
      <c r="I92" s="184"/>
    </row>
    <row r="93" spans="1:9" ht="18" customHeight="1">
      <c r="A93" s="180"/>
      <c r="B93" s="181"/>
      <c r="C93" s="29">
        <f>MAXA($C$88:C92)+1</f>
        <v>6</v>
      </c>
      <c r="D93" s="568" t="s">
        <v>196</v>
      </c>
      <c r="E93" s="569"/>
      <c r="F93" s="570"/>
      <c r="G93" s="182"/>
      <c r="H93" s="183"/>
      <c r="I93" s="184"/>
    </row>
    <row r="94" spans="1:9" ht="18" customHeight="1">
      <c r="A94" s="180"/>
      <c r="B94" s="181"/>
      <c r="C94" s="29">
        <f>MAXA($C$88:C93)+1</f>
        <v>7</v>
      </c>
      <c r="D94" s="568" t="s">
        <v>235</v>
      </c>
      <c r="E94" s="569"/>
      <c r="F94" s="570"/>
      <c r="G94" s="182"/>
      <c r="H94" s="183"/>
      <c r="I94" s="184"/>
    </row>
    <row r="95" spans="1:9" ht="18" customHeight="1">
      <c r="A95" s="180"/>
      <c r="B95" s="181"/>
      <c r="C95" s="29">
        <f>MAXA($C$88:C94)+1</f>
        <v>8</v>
      </c>
      <c r="D95" s="568" t="s">
        <v>235</v>
      </c>
      <c r="E95" s="569"/>
      <c r="F95" s="570"/>
      <c r="G95" s="182"/>
      <c r="H95" s="183"/>
      <c r="I95" s="184"/>
    </row>
    <row r="96" spans="1:9" ht="18" customHeight="1">
      <c r="A96" s="180"/>
      <c r="B96" s="181"/>
      <c r="C96" s="29">
        <f>MAXA($C$88:C95)+1</f>
        <v>9</v>
      </c>
      <c r="D96" s="568" t="s">
        <v>235</v>
      </c>
      <c r="E96" s="569"/>
      <c r="F96" s="570"/>
      <c r="G96" s="182"/>
      <c r="H96" s="183"/>
      <c r="I96" s="184"/>
    </row>
    <row r="97" spans="1:9" ht="18" customHeight="1">
      <c r="A97" s="180"/>
      <c r="B97" s="181"/>
      <c r="C97" s="29">
        <f>MAXA($C$88:C96)+1</f>
        <v>10</v>
      </c>
      <c r="D97" s="568" t="s">
        <v>236</v>
      </c>
      <c r="E97" s="569"/>
      <c r="F97" s="570"/>
      <c r="G97" s="182"/>
      <c r="H97" s="183"/>
      <c r="I97" s="184"/>
    </row>
    <row r="98" spans="1:9" ht="18" customHeight="1">
      <c r="A98" s="180"/>
      <c r="B98" s="181"/>
      <c r="C98" s="29">
        <f>MAXA($C$88:C97)+1</f>
        <v>11</v>
      </c>
      <c r="D98" s="568" t="s">
        <v>236</v>
      </c>
      <c r="E98" s="569"/>
      <c r="F98" s="570"/>
      <c r="G98" s="182"/>
      <c r="H98" s="183"/>
      <c r="I98" s="184"/>
    </row>
    <row r="99" spans="1:9" ht="18" customHeight="1">
      <c r="A99" s="180"/>
      <c r="B99" s="181"/>
      <c r="C99" s="29">
        <f>MAXA($C$88:C98)+1</f>
        <v>12</v>
      </c>
      <c r="D99" s="568" t="s">
        <v>236</v>
      </c>
      <c r="E99" s="569"/>
      <c r="F99" s="570"/>
      <c r="G99" s="182"/>
      <c r="H99" s="183"/>
      <c r="I99" s="184"/>
    </row>
    <row r="100" spans="1:9" ht="18" customHeight="1">
      <c r="A100" s="180"/>
      <c r="B100" s="181"/>
      <c r="C100" s="29">
        <f>MAXA($C$88:C99)+1</f>
        <v>13</v>
      </c>
      <c r="D100" s="568" t="s">
        <v>236</v>
      </c>
      <c r="E100" s="569"/>
      <c r="F100" s="570"/>
      <c r="G100" s="182"/>
      <c r="H100" s="183"/>
      <c r="I100" s="184"/>
    </row>
    <row r="101" spans="1:9" ht="18" customHeight="1">
      <c r="A101" s="180"/>
      <c r="B101" s="181"/>
      <c r="C101" s="29">
        <f>MAXA($C$88:C100)+1</f>
        <v>14</v>
      </c>
      <c r="D101" s="568" t="s">
        <v>237</v>
      </c>
      <c r="E101" s="569"/>
      <c r="F101" s="570"/>
      <c r="G101" s="182"/>
      <c r="H101" s="183"/>
      <c r="I101" s="184"/>
    </row>
    <row r="102" spans="1:9" ht="18" customHeight="1">
      <c r="A102" s="180"/>
      <c r="B102" s="181"/>
      <c r="C102" s="29">
        <f>MAXA($C$88:C101)+1</f>
        <v>15</v>
      </c>
      <c r="D102" s="568" t="s">
        <v>237</v>
      </c>
      <c r="E102" s="569"/>
      <c r="F102" s="570"/>
      <c r="G102" s="182"/>
      <c r="H102" s="183"/>
      <c r="I102" s="184"/>
    </row>
    <row r="103" spans="1:9" ht="18" customHeight="1">
      <c r="A103" s="180"/>
      <c r="B103" s="181"/>
      <c r="C103" s="29">
        <f>MAXA($C$88:C102)+1</f>
        <v>16</v>
      </c>
      <c r="D103" s="568" t="s">
        <v>237</v>
      </c>
      <c r="E103" s="569"/>
      <c r="F103" s="570"/>
      <c r="G103" s="182"/>
      <c r="H103" s="183"/>
      <c r="I103" s="184"/>
    </row>
    <row r="104" spans="1:9" ht="18" customHeight="1">
      <c r="A104" s="180"/>
      <c r="B104" s="181"/>
      <c r="C104" s="29">
        <f>MAXA($C$88:C103)+1</f>
        <v>17</v>
      </c>
      <c r="D104" s="568" t="s">
        <v>237</v>
      </c>
      <c r="E104" s="569"/>
      <c r="F104" s="570"/>
      <c r="G104" s="182"/>
      <c r="H104" s="183"/>
      <c r="I104" s="184"/>
    </row>
    <row r="105" spans="1:9" ht="18" customHeight="1">
      <c r="A105" s="180"/>
      <c r="B105" s="181"/>
      <c r="C105" s="29">
        <f>MAXA($C$88:C104)+1</f>
        <v>18</v>
      </c>
      <c r="D105" s="568" t="s">
        <v>238</v>
      </c>
      <c r="E105" s="569"/>
      <c r="F105" s="570"/>
      <c r="G105" s="182"/>
      <c r="H105" s="183"/>
      <c r="I105" s="184"/>
    </row>
    <row r="106" spans="1:9" ht="18" customHeight="1">
      <c r="A106" s="180"/>
      <c r="B106" s="181"/>
      <c r="C106" s="29">
        <f>MAXA($C$88:C105)+1</f>
        <v>19</v>
      </c>
      <c r="D106" s="568" t="s">
        <v>238</v>
      </c>
      <c r="E106" s="569"/>
      <c r="F106" s="570"/>
      <c r="G106" s="182"/>
      <c r="H106" s="183"/>
      <c r="I106" s="184"/>
    </row>
    <row r="107" spans="1:9" ht="18" customHeight="1">
      <c r="A107" s="180"/>
      <c r="B107" s="181"/>
      <c r="C107" s="29">
        <f>MAXA($C$88:C106)+1</f>
        <v>20</v>
      </c>
      <c r="D107" s="568" t="s">
        <v>238</v>
      </c>
      <c r="E107" s="569"/>
      <c r="F107" s="570"/>
      <c r="G107" s="182"/>
      <c r="H107" s="183"/>
      <c r="I107" s="184"/>
    </row>
    <row r="108" spans="1:9" ht="18" customHeight="1">
      <c r="A108" s="180"/>
      <c r="B108" s="181"/>
      <c r="C108" s="29">
        <f>MAXA($C$88:C107)+1</f>
        <v>21</v>
      </c>
      <c r="D108" s="568" t="s">
        <v>238</v>
      </c>
      <c r="E108" s="569"/>
      <c r="F108" s="570"/>
      <c r="G108" s="182"/>
      <c r="H108" s="183"/>
      <c r="I108" s="184"/>
    </row>
    <row r="109" spans="1:9" ht="18" customHeight="1">
      <c r="A109" s="180"/>
      <c r="B109" s="181"/>
      <c r="C109" s="29">
        <f>MAXA($C$88:C108)+1</f>
        <v>22</v>
      </c>
      <c r="D109" s="568" t="s">
        <v>239</v>
      </c>
      <c r="E109" s="569"/>
      <c r="F109" s="570"/>
      <c r="G109" s="182"/>
      <c r="H109" s="183"/>
      <c r="I109" s="184"/>
    </row>
    <row r="110" spans="1:9" ht="36" customHeight="1">
      <c r="A110" s="379"/>
      <c r="B110" s="380"/>
      <c r="C110" s="29">
        <f>MAXA($C$88:C109)+1</f>
        <v>23</v>
      </c>
      <c r="D110" s="571" t="s">
        <v>420</v>
      </c>
      <c r="E110" s="572"/>
      <c r="F110" s="573"/>
      <c r="G110" s="381"/>
      <c r="H110" s="382"/>
      <c r="I110" s="383"/>
    </row>
    <row r="111" spans="1:9" ht="18" customHeight="1">
      <c r="A111" s="180"/>
      <c r="B111" s="198"/>
      <c r="C111" s="198" t="s">
        <v>49</v>
      </c>
      <c r="D111" s="199" t="s">
        <v>50</v>
      </c>
      <c r="E111" s="207"/>
      <c r="F111" s="207"/>
      <c r="G111" s="182"/>
      <c r="H111" s="183"/>
      <c r="I111" s="184"/>
    </row>
    <row r="112" spans="1:9" ht="18" customHeight="1">
      <c r="A112" s="180"/>
      <c r="B112" s="198"/>
      <c r="C112" s="198" t="s">
        <v>51</v>
      </c>
      <c r="D112" s="199" t="s">
        <v>52</v>
      </c>
      <c r="E112" s="207"/>
      <c r="F112" s="207"/>
      <c r="G112" s="182"/>
      <c r="H112" s="183"/>
      <c r="I112" s="184"/>
    </row>
    <row r="113" spans="1:9" ht="18" customHeight="1">
      <c r="A113" s="180"/>
      <c r="B113" s="181"/>
      <c r="C113" s="29">
        <v>1</v>
      </c>
      <c r="D113" s="568" t="s">
        <v>411</v>
      </c>
      <c r="E113" s="569"/>
      <c r="F113" s="570"/>
      <c r="G113" s="182"/>
      <c r="H113" s="183"/>
      <c r="I113" s="184"/>
    </row>
    <row r="114" spans="1:9" ht="18" customHeight="1">
      <c r="A114" s="180"/>
      <c r="B114" s="181"/>
      <c r="C114" s="29">
        <f>MAXA($C$113:C113)+1</f>
        <v>2</v>
      </c>
      <c r="D114" s="568" t="s">
        <v>412</v>
      </c>
      <c r="E114" s="569"/>
      <c r="F114" s="570"/>
      <c r="G114" s="182"/>
      <c r="H114" s="183"/>
      <c r="I114" s="184"/>
    </row>
    <row r="115" spans="1:9" ht="18" customHeight="1">
      <c r="A115" s="180"/>
      <c r="B115" s="181"/>
      <c r="C115" s="29">
        <f>MAXA($C$113:C114)+1</f>
        <v>3</v>
      </c>
      <c r="D115" s="568" t="s">
        <v>413</v>
      </c>
      <c r="E115" s="569"/>
      <c r="F115" s="570"/>
      <c r="G115" s="182"/>
      <c r="H115" s="183"/>
      <c r="I115" s="184"/>
    </row>
    <row r="116" spans="1:9" ht="18" customHeight="1">
      <c r="A116" s="180"/>
      <c r="B116" s="181"/>
      <c r="C116" s="29">
        <f>MAXA($C$113:C115)+1</f>
        <v>4</v>
      </c>
      <c r="D116" s="568" t="s">
        <v>414</v>
      </c>
      <c r="E116" s="569"/>
      <c r="F116" s="570"/>
      <c r="G116" s="182"/>
      <c r="H116" s="183"/>
      <c r="I116" s="184"/>
    </row>
    <row r="117" spans="1:9" ht="18" customHeight="1">
      <c r="A117" s="180"/>
      <c r="B117" s="181"/>
      <c r="C117" s="29">
        <f>MAXA($C$113:C116)+1</f>
        <v>5</v>
      </c>
      <c r="D117" s="568" t="s">
        <v>234</v>
      </c>
      <c r="E117" s="569"/>
      <c r="F117" s="570"/>
      <c r="G117" s="182"/>
      <c r="H117" s="183"/>
      <c r="I117" s="184"/>
    </row>
    <row r="118" spans="1:9" ht="18" customHeight="1">
      <c r="A118" s="180"/>
      <c r="B118" s="181"/>
      <c r="C118" s="29">
        <f>MAXA($C$113:C117)+1</f>
        <v>6</v>
      </c>
      <c r="D118" s="568" t="s">
        <v>240</v>
      </c>
      <c r="E118" s="569"/>
      <c r="F118" s="570"/>
      <c r="G118" s="182"/>
      <c r="H118" s="183"/>
      <c r="I118" s="184"/>
    </row>
    <row r="119" spans="1:9" ht="31.5" customHeight="1">
      <c r="A119" s="180"/>
      <c r="B119" s="181"/>
      <c r="C119" s="29">
        <f>MAXA($C$113:C118)+1</f>
        <v>7</v>
      </c>
      <c r="D119" s="571" t="s">
        <v>266</v>
      </c>
      <c r="E119" s="590"/>
      <c r="F119" s="591"/>
      <c r="G119" s="182"/>
      <c r="H119" s="183"/>
      <c r="I119" s="184"/>
    </row>
    <row r="120" spans="1:9" ht="18" customHeight="1">
      <c r="A120" s="180"/>
      <c r="B120" s="181"/>
      <c r="C120" s="29">
        <f>MAXA($C$113:C119)+1</f>
        <v>8</v>
      </c>
      <c r="D120" s="568" t="s">
        <v>137</v>
      </c>
      <c r="E120" s="569"/>
      <c r="F120" s="570"/>
      <c r="G120" s="182"/>
      <c r="H120" s="183"/>
      <c r="I120" s="184"/>
    </row>
    <row r="121" spans="1:9" ht="18" customHeight="1">
      <c r="A121" s="180"/>
      <c r="B121" s="181"/>
      <c r="C121" s="29">
        <f>MAXA($C$113:C120)+1</f>
        <v>9</v>
      </c>
      <c r="D121" s="568" t="s">
        <v>138</v>
      </c>
      <c r="E121" s="569"/>
      <c r="F121" s="570"/>
      <c r="G121" s="182"/>
      <c r="H121" s="183"/>
      <c r="I121" s="184"/>
    </row>
    <row r="122" spans="1:9" ht="18" customHeight="1">
      <c r="A122" s="180"/>
      <c r="B122" s="181"/>
      <c r="C122" s="29">
        <f>MAXA($C$113:C121)+1</f>
        <v>10</v>
      </c>
      <c r="D122" s="568" t="s">
        <v>415</v>
      </c>
      <c r="E122" s="569"/>
      <c r="F122" s="570"/>
      <c r="G122" s="182"/>
      <c r="H122" s="183"/>
      <c r="I122" s="184"/>
    </row>
    <row r="123" spans="1:9" ht="18" customHeight="1">
      <c r="A123" s="180"/>
      <c r="B123" s="181"/>
      <c r="C123" s="29">
        <f>MAXA($C$113:C122)+1</f>
        <v>11</v>
      </c>
      <c r="D123" s="568" t="s">
        <v>416</v>
      </c>
      <c r="E123" s="569"/>
      <c r="F123" s="570"/>
      <c r="G123" s="182"/>
      <c r="H123" s="183"/>
      <c r="I123" s="184"/>
    </row>
    <row r="124" spans="1:9" ht="18" customHeight="1">
      <c r="A124" s="180"/>
      <c r="B124" s="198"/>
      <c r="C124" s="198" t="s">
        <v>53</v>
      </c>
      <c r="D124" s="199" t="s">
        <v>419</v>
      </c>
      <c r="E124" s="207"/>
      <c r="F124" s="207"/>
      <c r="G124" s="182"/>
      <c r="H124" s="183"/>
      <c r="I124" s="184"/>
    </row>
    <row r="125" spans="1:9" ht="18" customHeight="1">
      <c r="A125" s="180"/>
      <c r="B125" s="181"/>
      <c r="C125" s="29">
        <v>1</v>
      </c>
      <c r="D125" s="568" t="s">
        <v>241</v>
      </c>
      <c r="E125" s="569"/>
      <c r="F125" s="570"/>
      <c r="G125" s="182"/>
      <c r="H125" s="183"/>
      <c r="I125" s="184"/>
    </row>
    <row r="126" spans="1:9" ht="18" customHeight="1">
      <c r="A126" s="180"/>
      <c r="B126" s="181"/>
      <c r="C126" s="29">
        <f>MAXA($C$125:C125)+1</f>
        <v>2</v>
      </c>
      <c r="D126" s="568" t="s">
        <v>197</v>
      </c>
      <c r="E126" s="569"/>
      <c r="F126" s="570"/>
      <c r="G126" s="182"/>
      <c r="H126" s="183"/>
      <c r="I126" s="184"/>
    </row>
    <row r="127" spans="1:9" ht="18" customHeight="1">
      <c r="A127" s="180"/>
      <c r="B127" s="181"/>
      <c r="C127" s="29">
        <f>MAXA($C$125:C126)+1</f>
        <v>3</v>
      </c>
      <c r="D127" s="568" t="s">
        <v>197</v>
      </c>
      <c r="E127" s="569"/>
      <c r="F127" s="570"/>
      <c r="G127" s="182"/>
      <c r="H127" s="183"/>
      <c r="I127" s="184"/>
    </row>
    <row r="128" spans="1:9" ht="18" customHeight="1">
      <c r="A128" s="180"/>
      <c r="B128" s="181"/>
      <c r="C128" s="29">
        <f>MAXA($C$125:C127)+1</f>
        <v>4</v>
      </c>
      <c r="D128" s="568" t="s">
        <v>197</v>
      </c>
      <c r="E128" s="569"/>
      <c r="F128" s="570"/>
      <c r="G128" s="182"/>
      <c r="H128" s="183"/>
      <c r="I128" s="184"/>
    </row>
    <row r="129" spans="1:9" ht="18" customHeight="1">
      <c r="A129" s="180"/>
      <c r="B129" s="181"/>
      <c r="C129" s="29">
        <f>MAXA($C$125:C128)+1</f>
        <v>5</v>
      </c>
      <c r="D129" s="568" t="s">
        <v>242</v>
      </c>
      <c r="E129" s="569"/>
      <c r="F129" s="570"/>
      <c r="G129" s="182"/>
      <c r="H129" s="183"/>
      <c r="I129" s="184"/>
    </row>
    <row r="130" spans="1:9" ht="18" customHeight="1">
      <c r="A130" s="180"/>
      <c r="B130" s="181"/>
      <c r="C130" s="29">
        <f>MAXA($C$125:C129)+1</f>
        <v>6</v>
      </c>
      <c r="D130" s="568" t="s">
        <v>253</v>
      </c>
      <c r="E130" s="569"/>
      <c r="F130" s="570"/>
      <c r="G130" s="182"/>
      <c r="H130" s="183"/>
      <c r="I130" s="184"/>
    </row>
    <row r="131" spans="1:9" ht="18" customHeight="1">
      <c r="A131" s="180"/>
      <c r="B131" s="181"/>
      <c r="C131" s="29">
        <f>MAXA($C$125:C130)+1</f>
        <v>7</v>
      </c>
      <c r="D131" s="568" t="s">
        <v>253</v>
      </c>
      <c r="E131" s="569"/>
      <c r="F131" s="570"/>
      <c r="G131" s="182"/>
      <c r="H131" s="183"/>
      <c r="I131" s="184"/>
    </row>
    <row r="132" spans="1:9" ht="18" customHeight="1">
      <c r="A132" s="180"/>
      <c r="B132" s="181"/>
      <c r="C132" s="29">
        <f>MAXA($C$125:C131)+1</f>
        <v>8</v>
      </c>
      <c r="D132" s="568" t="s">
        <v>253</v>
      </c>
      <c r="E132" s="569"/>
      <c r="F132" s="570"/>
      <c r="G132" s="182"/>
      <c r="H132" s="183"/>
      <c r="I132" s="184"/>
    </row>
    <row r="133" spans="1:9" ht="18" customHeight="1">
      <c r="A133" s="180"/>
      <c r="B133" s="181"/>
      <c r="C133" s="29">
        <f>MAXA($C$125:C132)+1</f>
        <v>9</v>
      </c>
      <c r="D133" s="568" t="s">
        <v>243</v>
      </c>
      <c r="E133" s="569"/>
      <c r="F133" s="570"/>
      <c r="G133" s="182"/>
      <c r="H133" s="183"/>
      <c r="I133" s="184"/>
    </row>
    <row r="134" spans="1:9" ht="18" customHeight="1">
      <c r="A134" s="180"/>
      <c r="B134" s="181"/>
      <c r="C134" s="29">
        <f>MAXA($C$125:C133)+1</f>
        <v>10</v>
      </c>
      <c r="D134" s="568" t="s">
        <v>243</v>
      </c>
      <c r="E134" s="569"/>
      <c r="F134" s="570"/>
      <c r="G134" s="182"/>
      <c r="H134" s="183"/>
      <c r="I134" s="184"/>
    </row>
    <row r="135" spans="1:9" ht="18" customHeight="1">
      <c r="A135" s="180"/>
      <c r="B135" s="181"/>
      <c r="C135" s="29">
        <f>MAXA($C$125:C134)+1</f>
        <v>11</v>
      </c>
      <c r="D135" s="568" t="s">
        <v>243</v>
      </c>
      <c r="E135" s="569"/>
      <c r="F135" s="570"/>
      <c r="G135" s="182"/>
      <c r="H135" s="183"/>
      <c r="I135" s="184"/>
    </row>
    <row r="136" spans="1:9" ht="18" customHeight="1">
      <c r="A136" s="180"/>
      <c r="B136" s="181"/>
      <c r="C136" s="29">
        <f>MAXA($C$125:C135)+1</f>
        <v>12</v>
      </c>
      <c r="D136" s="568" t="s">
        <v>243</v>
      </c>
      <c r="E136" s="569"/>
      <c r="F136" s="570"/>
      <c r="G136" s="182"/>
      <c r="H136" s="183"/>
      <c r="I136" s="184"/>
    </row>
    <row r="137" spans="1:9" ht="18" customHeight="1">
      <c r="A137" s="180"/>
      <c r="B137" s="181"/>
      <c r="C137" s="29">
        <f>MAXA($C$125:C136)+1</f>
        <v>13</v>
      </c>
      <c r="D137" s="568" t="s">
        <v>254</v>
      </c>
      <c r="E137" s="569"/>
      <c r="F137" s="570"/>
      <c r="G137" s="182"/>
      <c r="H137" s="183"/>
      <c r="I137" s="184"/>
    </row>
    <row r="138" spans="1:9" ht="18" customHeight="1">
      <c r="A138" s="180"/>
      <c r="B138" s="181"/>
      <c r="C138" s="29">
        <f>MAXA($C$125:C137)+1</f>
        <v>14</v>
      </c>
      <c r="D138" s="568" t="s">
        <v>254</v>
      </c>
      <c r="E138" s="569"/>
      <c r="F138" s="570"/>
      <c r="G138" s="182"/>
      <c r="H138" s="183"/>
      <c r="I138" s="184"/>
    </row>
    <row r="139" spans="1:9" ht="18" customHeight="1">
      <c r="A139" s="180"/>
      <c r="B139" s="181"/>
      <c r="C139" s="29">
        <f>MAXA($C$125:C138)+1</f>
        <v>15</v>
      </c>
      <c r="D139" s="568" t="s">
        <v>254</v>
      </c>
      <c r="E139" s="569"/>
      <c r="F139" s="570"/>
      <c r="G139" s="182"/>
      <c r="H139" s="183"/>
      <c r="I139" s="184"/>
    </row>
    <row r="140" spans="1:9" ht="18" customHeight="1">
      <c r="A140" s="180"/>
      <c r="B140" s="181"/>
      <c r="C140" s="29">
        <f>MAXA($C$125:C139)+1</f>
        <v>16</v>
      </c>
      <c r="D140" s="568" t="s">
        <v>254</v>
      </c>
      <c r="E140" s="569"/>
      <c r="F140" s="570"/>
      <c r="G140" s="182"/>
      <c r="H140" s="183"/>
      <c r="I140" s="184"/>
    </row>
    <row r="141" spans="1:9" ht="18" customHeight="1">
      <c r="A141" s="180"/>
      <c r="B141" s="181"/>
      <c r="C141" s="29">
        <f>MAXA($C$125:C140)+1</f>
        <v>17</v>
      </c>
      <c r="D141" s="568" t="s">
        <v>244</v>
      </c>
      <c r="E141" s="569"/>
      <c r="F141" s="570"/>
      <c r="G141" s="182"/>
      <c r="H141" s="183"/>
      <c r="I141" s="184"/>
    </row>
    <row r="142" spans="1:9" ht="18" customHeight="1">
      <c r="A142" s="180"/>
      <c r="B142" s="181"/>
      <c r="C142" s="29">
        <f>MAXA($C$125:C141)+1</f>
        <v>18</v>
      </c>
      <c r="D142" s="568" t="s">
        <v>244</v>
      </c>
      <c r="E142" s="569"/>
      <c r="F142" s="570"/>
      <c r="G142" s="182"/>
      <c r="H142" s="183"/>
      <c r="I142" s="184"/>
    </row>
    <row r="143" spans="1:9" ht="18" customHeight="1">
      <c r="A143" s="180"/>
      <c r="B143" s="181"/>
      <c r="C143" s="29">
        <f>MAXA($C$125:C142)+1</f>
        <v>19</v>
      </c>
      <c r="D143" s="568" t="s">
        <v>244</v>
      </c>
      <c r="E143" s="569"/>
      <c r="F143" s="570"/>
      <c r="G143" s="182"/>
      <c r="H143" s="183"/>
      <c r="I143" s="184"/>
    </row>
    <row r="144" spans="1:9" ht="18" customHeight="1">
      <c r="A144" s="180"/>
      <c r="B144" s="181"/>
      <c r="C144" s="29">
        <f>MAXA($C$125:C143)+1</f>
        <v>20</v>
      </c>
      <c r="D144" s="568" t="s">
        <v>244</v>
      </c>
      <c r="E144" s="569"/>
      <c r="F144" s="570"/>
      <c r="G144" s="182"/>
      <c r="H144" s="183"/>
      <c r="I144" s="184"/>
    </row>
    <row r="145" spans="1:9" ht="18" customHeight="1">
      <c r="A145" s="180"/>
      <c r="B145" s="181"/>
      <c r="C145" s="29">
        <f>MAXA($C$125:C144)+1</f>
        <v>21</v>
      </c>
      <c r="D145" s="568" t="s">
        <v>255</v>
      </c>
      <c r="E145" s="569"/>
      <c r="F145" s="570"/>
      <c r="G145" s="182"/>
      <c r="H145" s="183"/>
      <c r="I145" s="184"/>
    </row>
    <row r="146" spans="1:9" ht="18" customHeight="1">
      <c r="A146" s="180"/>
      <c r="B146" s="181"/>
      <c r="C146" s="29">
        <f>MAXA($C$125:C145)+1</f>
        <v>22</v>
      </c>
      <c r="D146" s="568" t="s">
        <v>255</v>
      </c>
      <c r="E146" s="569"/>
      <c r="F146" s="570"/>
      <c r="G146" s="182"/>
      <c r="H146" s="183"/>
      <c r="I146" s="184"/>
    </row>
    <row r="147" spans="1:9" ht="18" customHeight="1">
      <c r="A147" s="180"/>
      <c r="B147" s="181"/>
      <c r="C147" s="29">
        <f>MAXA($C$125:C146)+1</f>
        <v>23</v>
      </c>
      <c r="D147" s="568" t="s">
        <v>255</v>
      </c>
      <c r="E147" s="569"/>
      <c r="F147" s="570"/>
      <c r="G147" s="182"/>
      <c r="H147" s="183"/>
      <c r="I147" s="184"/>
    </row>
    <row r="148" spans="1:9" ht="18" customHeight="1">
      <c r="A148" s="180"/>
      <c r="B148" s="181"/>
      <c r="C148" s="29">
        <f>MAXA($C$125:C147)+1</f>
        <v>24</v>
      </c>
      <c r="D148" s="568" t="s">
        <v>255</v>
      </c>
      <c r="E148" s="569"/>
      <c r="F148" s="570"/>
      <c r="G148" s="182"/>
      <c r="H148" s="183"/>
      <c r="I148" s="184"/>
    </row>
    <row r="149" spans="1:9" ht="18" customHeight="1">
      <c r="A149" s="180"/>
      <c r="B149" s="181"/>
      <c r="C149" s="29">
        <f>MAXA($C$125:C148)+1</f>
        <v>25</v>
      </c>
      <c r="D149" s="568" t="s">
        <v>245</v>
      </c>
      <c r="E149" s="569"/>
      <c r="F149" s="570"/>
      <c r="G149" s="182"/>
      <c r="H149" s="183"/>
      <c r="I149" s="184"/>
    </row>
    <row r="150" spans="1:9" ht="18" customHeight="1">
      <c r="A150" s="180"/>
      <c r="B150" s="181"/>
      <c r="C150" s="29">
        <f>MAXA($C$125:C149)+1</f>
        <v>26</v>
      </c>
      <c r="D150" s="568" t="s">
        <v>245</v>
      </c>
      <c r="E150" s="569"/>
      <c r="F150" s="570"/>
      <c r="G150" s="182"/>
      <c r="H150" s="183"/>
      <c r="I150" s="184"/>
    </row>
    <row r="151" spans="1:9" ht="18" customHeight="1">
      <c r="A151" s="180"/>
      <c r="B151" s="181"/>
      <c r="C151" s="29">
        <f>MAXA($C$125:C150)+1</f>
        <v>27</v>
      </c>
      <c r="D151" s="568" t="s">
        <v>245</v>
      </c>
      <c r="E151" s="569"/>
      <c r="F151" s="570"/>
      <c r="G151" s="182"/>
      <c r="H151" s="183"/>
      <c r="I151" s="184"/>
    </row>
    <row r="152" spans="1:9" ht="18" customHeight="1">
      <c r="A152" s="180"/>
      <c r="B152" s="181"/>
      <c r="C152" s="29">
        <f>MAXA($C$125:C151)+1</f>
        <v>28</v>
      </c>
      <c r="D152" s="568" t="s">
        <v>245</v>
      </c>
      <c r="E152" s="569"/>
      <c r="F152" s="570"/>
      <c r="G152" s="182"/>
      <c r="H152" s="183"/>
      <c r="I152" s="184"/>
    </row>
    <row r="153" spans="1:9" ht="18" customHeight="1">
      <c r="A153" s="180"/>
      <c r="B153" s="181"/>
      <c r="C153" s="29">
        <f>MAXA($C$125:C152)+1</f>
        <v>29</v>
      </c>
      <c r="D153" s="568" t="s">
        <v>256</v>
      </c>
      <c r="E153" s="569"/>
      <c r="F153" s="570"/>
      <c r="G153" s="182"/>
      <c r="H153" s="183"/>
      <c r="I153" s="184"/>
    </row>
    <row r="154" spans="1:9" ht="18" customHeight="1">
      <c r="A154" s="180"/>
      <c r="B154" s="181"/>
      <c r="C154" s="29">
        <f>MAXA($C$125:C153)+1</f>
        <v>30</v>
      </c>
      <c r="D154" s="568" t="s">
        <v>256</v>
      </c>
      <c r="E154" s="569"/>
      <c r="F154" s="570"/>
      <c r="G154" s="182"/>
      <c r="H154" s="183"/>
      <c r="I154" s="184"/>
    </row>
    <row r="155" spans="1:9" ht="18" customHeight="1">
      <c r="A155" s="180"/>
      <c r="B155" s="181"/>
      <c r="C155" s="29">
        <f>MAXA($C$125:C154)+1</f>
        <v>31</v>
      </c>
      <c r="D155" s="568" t="s">
        <v>256</v>
      </c>
      <c r="E155" s="569"/>
      <c r="F155" s="570"/>
      <c r="G155" s="182"/>
      <c r="H155" s="183"/>
      <c r="I155" s="184"/>
    </row>
    <row r="156" spans="1:9" ht="18" customHeight="1">
      <c r="A156" s="180"/>
      <c r="B156" s="181"/>
      <c r="C156" s="29">
        <f>MAXA($C$125:C155)+1</f>
        <v>32</v>
      </c>
      <c r="D156" s="568" t="s">
        <v>256</v>
      </c>
      <c r="E156" s="569"/>
      <c r="F156" s="570"/>
      <c r="G156" s="182"/>
      <c r="H156" s="183"/>
      <c r="I156" s="184"/>
    </row>
    <row r="157" spans="1:9" ht="18" customHeight="1">
      <c r="A157" s="180"/>
      <c r="B157" s="181"/>
      <c r="C157" s="29">
        <f>MAXA($C$125:C156)+1</f>
        <v>33</v>
      </c>
      <c r="D157" s="568" t="s">
        <v>246</v>
      </c>
      <c r="E157" s="569"/>
      <c r="F157" s="570"/>
      <c r="G157" s="182"/>
      <c r="H157" s="183"/>
      <c r="I157" s="184"/>
    </row>
    <row r="158" spans="1:9" ht="18" customHeight="1">
      <c r="A158" s="180"/>
      <c r="B158" s="181"/>
      <c r="C158" s="29">
        <f>MAXA($C$125:C157)+1</f>
        <v>34</v>
      </c>
      <c r="D158" s="568" t="s">
        <v>246</v>
      </c>
      <c r="E158" s="569"/>
      <c r="F158" s="570"/>
      <c r="G158" s="182"/>
      <c r="H158" s="183"/>
      <c r="I158" s="184"/>
    </row>
    <row r="159" spans="1:9" ht="18" customHeight="1">
      <c r="A159" s="180"/>
      <c r="B159" s="181"/>
      <c r="C159" s="29">
        <f>MAXA($C$125:C158)+1</f>
        <v>35</v>
      </c>
      <c r="D159" s="568" t="s">
        <v>246</v>
      </c>
      <c r="E159" s="569"/>
      <c r="F159" s="570"/>
      <c r="G159" s="182"/>
      <c r="H159" s="183"/>
      <c r="I159" s="184"/>
    </row>
    <row r="160" spans="1:9" ht="18" customHeight="1">
      <c r="A160" s="180"/>
      <c r="B160" s="181"/>
      <c r="C160" s="29">
        <f>MAXA($C$125:C159)+1</f>
        <v>36</v>
      </c>
      <c r="D160" s="568" t="s">
        <v>246</v>
      </c>
      <c r="E160" s="569"/>
      <c r="F160" s="570"/>
      <c r="G160" s="182"/>
      <c r="H160" s="183"/>
      <c r="I160" s="184"/>
    </row>
    <row r="161" spans="1:9" ht="18" customHeight="1">
      <c r="A161" s="180"/>
      <c r="B161" s="181"/>
      <c r="C161" s="29">
        <f>MAXA($C$125:C160)+1</f>
        <v>37</v>
      </c>
      <c r="D161" s="568" t="s">
        <v>198</v>
      </c>
      <c r="E161" s="569"/>
      <c r="F161" s="570"/>
      <c r="G161" s="182"/>
      <c r="H161" s="183"/>
      <c r="I161" s="184"/>
    </row>
    <row r="162" spans="1:9" ht="18" customHeight="1">
      <c r="A162" s="180"/>
      <c r="B162" s="181"/>
      <c r="C162" s="29">
        <f>MAXA($C$125:C161)+1</f>
        <v>38</v>
      </c>
      <c r="D162" s="568" t="s">
        <v>247</v>
      </c>
      <c r="E162" s="569"/>
      <c r="F162" s="570"/>
      <c r="G162" s="182"/>
      <c r="H162" s="183"/>
      <c r="I162" s="184"/>
    </row>
    <row r="163" spans="1:9" ht="18" customHeight="1">
      <c r="A163" s="180"/>
      <c r="B163" s="181"/>
      <c r="C163" s="29">
        <f>MAXA($C$125:C162)+1</f>
        <v>39</v>
      </c>
      <c r="D163" s="568" t="s">
        <v>257</v>
      </c>
      <c r="E163" s="569"/>
      <c r="F163" s="570"/>
      <c r="G163" s="182"/>
      <c r="H163" s="183"/>
      <c r="I163" s="184"/>
    </row>
    <row r="164" spans="1:9" ht="18" customHeight="1">
      <c r="A164" s="180"/>
      <c r="B164" s="181"/>
      <c r="C164" s="29">
        <f>MAXA($C$125:C163)+1</f>
        <v>40</v>
      </c>
      <c r="D164" s="568" t="s">
        <v>248</v>
      </c>
      <c r="E164" s="569"/>
      <c r="F164" s="570"/>
      <c r="G164" s="182"/>
      <c r="H164" s="183"/>
      <c r="I164" s="184"/>
    </row>
    <row r="165" spans="1:9" ht="18" customHeight="1">
      <c r="A165" s="180"/>
      <c r="B165" s="181"/>
      <c r="C165" s="29">
        <f>MAXA($C$125:C164)+1</f>
        <v>41</v>
      </c>
      <c r="D165" s="568" t="s">
        <v>258</v>
      </c>
      <c r="E165" s="569"/>
      <c r="F165" s="570"/>
      <c r="G165" s="182"/>
      <c r="H165" s="183"/>
      <c r="I165" s="184"/>
    </row>
    <row r="166" spans="1:9" ht="18" customHeight="1">
      <c r="A166" s="180"/>
      <c r="B166" s="181"/>
      <c r="C166" s="29">
        <f>MAXA($C$125:C165)+1</f>
        <v>42</v>
      </c>
      <c r="D166" s="568" t="s">
        <v>249</v>
      </c>
      <c r="E166" s="569"/>
      <c r="F166" s="570"/>
      <c r="G166" s="182"/>
      <c r="H166" s="183"/>
      <c r="I166" s="184"/>
    </row>
    <row r="167" spans="1:9" ht="18" customHeight="1">
      <c r="A167" s="180"/>
      <c r="B167" s="181"/>
      <c r="C167" s="29">
        <f>MAXA($C$125:C166)+1</f>
        <v>43</v>
      </c>
      <c r="D167" s="568" t="s">
        <v>259</v>
      </c>
      <c r="E167" s="569"/>
      <c r="F167" s="570"/>
      <c r="G167" s="182"/>
      <c r="H167" s="183"/>
      <c r="I167" s="184"/>
    </row>
    <row r="168" spans="1:9" ht="18" customHeight="1">
      <c r="A168" s="180"/>
      <c r="B168" s="181"/>
      <c r="C168" s="29">
        <f>MAXA($C$125:C167)+1</f>
        <v>44</v>
      </c>
      <c r="D168" s="568" t="s">
        <v>250</v>
      </c>
      <c r="E168" s="569"/>
      <c r="F168" s="570"/>
      <c r="G168" s="182"/>
      <c r="H168" s="183"/>
      <c r="I168" s="184"/>
    </row>
    <row r="169" spans="1:9" ht="18" customHeight="1">
      <c r="A169" s="180"/>
      <c r="B169" s="181"/>
      <c r="C169" s="29">
        <f>MAXA($C$125:C168)+1</f>
        <v>45</v>
      </c>
      <c r="D169" s="568" t="s">
        <v>199</v>
      </c>
      <c r="E169" s="569"/>
      <c r="F169" s="570"/>
      <c r="G169" s="182"/>
      <c r="H169" s="183"/>
      <c r="I169" s="184"/>
    </row>
    <row r="170" spans="1:9" ht="18" customHeight="1">
      <c r="A170" s="180"/>
      <c r="B170" s="181"/>
      <c r="C170" s="29">
        <f>MAXA($C$125:C169)+1</f>
        <v>46</v>
      </c>
      <c r="D170" s="568" t="s">
        <v>251</v>
      </c>
      <c r="E170" s="569"/>
      <c r="F170" s="570"/>
      <c r="G170" s="182"/>
      <c r="H170" s="183"/>
      <c r="I170" s="184"/>
    </row>
    <row r="171" spans="1:9" ht="18" customHeight="1">
      <c r="A171" s="180"/>
      <c r="B171" s="181"/>
      <c r="C171" s="29">
        <f>MAXA($C$125:C170)+1</f>
        <v>47</v>
      </c>
      <c r="D171" s="568" t="s">
        <v>200</v>
      </c>
      <c r="E171" s="569"/>
      <c r="F171" s="570"/>
      <c r="G171" s="182"/>
      <c r="H171" s="183"/>
      <c r="I171" s="184"/>
    </row>
    <row r="172" spans="1:9" ht="18" customHeight="1">
      <c r="A172" s="180"/>
      <c r="B172" s="181"/>
      <c r="C172" s="29">
        <f>MAXA($C$125:C171)+1</f>
        <v>48</v>
      </c>
      <c r="D172" s="568" t="s">
        <v>201</v>
      </c>
      <c r="E172" s="569"/>
      <c r="F172" s="570"/>
      <c r="G172" s="182"/>
      <c r="H172" s="183"/>
      <c r="I172" s="184"/>
    </row>
    <row r="173" spans="1:9" ht="18" customHeight="1">
      <c r="A173" s="180"/>
      <c r="B173" s="181"/>
      <c r="C173" s="29">
        <f>MAXA($C$125:C172)+1</f>
        <v>49</v>
      </c>
      <c r="D173" s="568" t="s">
        <v>202</v>
      </c>
      <c r="E173" s="569"/>
      <c r="F173" s="570"/>
      <c r="G173" s="182"/>
      <c r="H173" s="183"/>
      <c r="I173" s="184"/>
    </row>
    <row r="174" spans="1:9" ht="18" customHeight="1">
      <c r="A174" s="180"/>
      <c r="B174" s="181"/>
      <c r="C174" s="29">
        <f>MAXA($C$125:C173)+1</f>
        <v>50</v>
      </c>
      <c r="D174" s="568" t="s">
        <v>203</v>
      </c>
      <c r="E174" s="569"/>
      <c r="F174" s="570"/>
      <c r="G174" s="182"/>
      <c r="H174" s="183"/>
      <c r="I174" s="184"/>
    </row>
    <row r="175" spans="1:9" ht="18" customHeight="1">
      <c r="A175" s="180"/>
      <c r="B175" s="181"/>
      <c r="C175" s="29">
        <f>MAXA($C$125:C174)+1</f>
        <v>51</v>
      </c>
      <c r="D175" s="568" t="s">
        <v>252</v>
      </c>
      <c r="E175" s="569"/>
      <c r="F175" s="570"/>
      <c r="G175" s="182"/>
      <c r="H175" s="183"/>
      <c r="I175" s="184"/>
    </row>
    <row r="176" spans="1:9" ht="18" customHeight="1">
      <c r="A176" s="180"/>
      <c r="B176" s="181"/>
      <c r="C176" s="29">
        <f>MAXA($C$125:C175)+1</f>
        <v>52</v>
      </c>
      <c r="D176" s="568" t="s">
        <v>204</v>
      </c>
      <c r="E176" s="569"/>
      <c r="F176" s="570"/>
      <c r="G176" s="182"/>
      <c r="H176" s="183"/>
      <c r="I176" s="184"/>
    </row>
    <row r="177" spans="1:9" ht="18" customHeight="1">
      <c r="A177" s="180"/>
      <c r="B177" s="181"/>
      <c r="C177" s="29">
        <f>MAXA($C$125:C176)+1</f>
        <v>53</v>
      </c>
      <c r="D177" s="568" t="s">
        <v>204</v>
      </c>
      <c r="E177" s="569"/>
      <c r="F177" s="570"/>
      <c r="G177" s="182"/>
      <c r="H177" s="183"/>
      <c r="I177" s="184"/>
    </row>
    <row r="178" spans="1:9" ht="18" customHeight="1">
      <c r="A178" s="180"/>
      <c r="B178" s="181"/>
      <c r="C178" s="29">
        <f>MAXA($C$125:C177)+1</f>
        <v>54</v>
      </c>
      <c r="D178" s="568" t="s">
        <v>204</v>
      </c>
      <c r="E178" s="569"/>
      <c r="F178" s="570"/>
      <c r="G178" s="182"/>
      <c r="H178" s="183"/>
      <c r="I178" s="184"/>
    </row>
    <row r="179" spans="1:9" ht="18" customHeight="1">
      <c r="A179" s="180"/>
      <c r="B179" s="181"/>
      <c r="C179" s="29">
        <f>MAXA($C$125:C178)+1</f>
        <v>55</v>
      </c>
      <c r="D179" s="568" t="s">
        <v>204</v>
      </c>
      <c r="E179" s="569"/>
      <c r="F179" s="570"/>
      <c r="G179" s="182"/>
      <c r="H179" s="183"/>
      <c r="I179" s="184"/>
    </row>
    <row r="180" spans="1:9" ht="18" customHeight="1">
      <c r="A180" s="180"/>
      <c r="B180" s="181"/>
      <c r="C180" s="29">
        <f>MAXA($C$125:C179)+1</f>
        <v>56</v>
      </c>
      <c r="D180" s="568" t="s">
        <v>205</v>
      </c>
      <c r="E180" s="569"/>
      <c r="F180" s="570"/>
      <c r="G180" s="182"/>
      <c r="H180" s="183"/>
      <c r="I180" s="184"/>
    </row>
    <row r="181" spans="1:9" ht="18" customHeight="1">
      <c r="A181" s="180"/>
      <c r="B181" s="181"/>
      <c r="C181" s="29">
        <f>MAXA($C$125:C180)+1</f>
        <v>57</v>
      </c>
      <c r="D181" s="568" t="s">
        <v>205</v>
      </c>
      <c r="E181" s="569"/>
      <c r="F181" s="570"/>
      <c r="G181" s="182"/>
      <c r="H181" s="183"/>
      <c r="I181" s="184"/>
    </row>
    <row r="182" spans="1:9" ht="18" customHeight="1">
      <c r="A182" s="180"/>
      <c r="B182" s="181"/>
      <c r="C182" s="29">
        <f>MAXA($C$125:C181)+1</f>
        <v>58</v>
      </c>
      <c r="D182" s="568" t="s">
        <v>205</v>
      </c>
      <c r="E182" s="569"/>
      <c r="F182" s="570"/>
      <c r="G182" s="182"/>
      <c r="H182" s="183"/>
      <c r="I182" s="184"/>
    </row>
    <row r="183" spans="1:9" ht="18" customHeight="1">
      <c r="A183" s="180"/>
      <c r="B183" s="181"/>
      <c r="C183" s="29">
        <f>MAXA($C$125:C182)+1</f>
        <v>59</v>
      </c>
      <c r="D183" s="568" t="s">
        <v>205</v>
      </c>
      <c r="E183" s="569"/>
      <c r="F183" s="570"/>
      <c r="G183" s="182"/>
      <c r="H183" s="183"/>
      <c r="I183" s="184"/>
    </row>
    <row r="184" spans="1:9" ht="18" customHeight="1">
      <c r="A184" s="180"/>
      <c r="B184" s="181"/>
      <c r="C184" s="29">
        <f>MAXA($C$125:C183)+1</f>
        <v>60</v>
      </c>
      <c r="D184" s="568" t="s">
        <v>206</v>
      </c>
      <c r="E184" s="569"/>
      <c r="F184" s="570"/>
      <c r="G184" s="182"/>
      <c r="H184" s="183"/>
      <c r="I184" s="184"/>
    </row>
    <row r="185" spans="1:9" ht="18" customHeight="1">
      <c r="A185" s="180"/>
      <c r="B185" s="181"/>
      <c r="C185" s="29">
        <f>MAXA($C$125:C184)+1</f>
        <v>61</v>
      </c>
      <c r="D185" s="568" t="s">
        <v>206</v>
      </c>
      <c r="E185" s="569"/>
      <c r="F185" s="570"/>
      <c r="G185" s="182"/>
      <c r="H185" s="183"/>
      <c r="I185" s="184"/>
    </row>
    <row r="186" spans="1:9" ht="18" customHeight="1">
      <c r="A186" s="180"/>
      <c r="B186" s="181"/>
      <c r="C186" s="29">
        <f>MAXA($C$125:C185)+1</f>
        <v>62</v>
      </c>
      <c r="D186" s="568" t="s">
        <v>206</v>
      </c>
      <c r="E186" s="569"/>
      <c r="F186" s="570"/>
      <c r="G186" s="182"/>
      <c r="H186" s="183"/>
      <c r="I186" s="184"/>
    </row>
    <row r="187" spans="1:9" ht="18" customHeight="1">
      <c r="A187" s="180"/>
      <c r="B187" s="181"/>
      <c r="C187" s="29">
        <f>MAXA($C$125:C186)+1</f>
        <v>63</v>
      </c>
      <c r="D187" s="568" t="s">
        <v>206</v>
      </c>
      <c r="E187" s="569"/>
      <c r="F187" s="570"/>
      <c r="G187" s="182"/>
      <c r="H187" s="183"/>
      <c r="I187" s="184"/>
    </row>
    <row r="188" spans="1:9" ht="18" customHeight="1">
      <c r="A188" s="180"/>
      <c r="B188" s="181"/>
      <c r="C188" s="29">
        <f>MAXA($C$125:C187)+1</f>
        <v>64</v>
      </c>
      <c r="D188" s="568" t="s">
        <v>207</v>
      </c>
      <c r="E188" s="569"/>
      <c r="F188" s="570"/>
      <c r="G188" s="182"/>
      <c r="H188" s="183"/>
      <c r="I188" s="184"/>
    </row>
    <row r="189" spans="1:9" ht="18" customHeight="1">
      <c r="A189" s="180"/>
      <c r="B189" s="181"/>
      <c r="C189" s="29">
        <f>MAXA($C$125:C188)+1</f>
        <v>65</v>
      </c>
      <c r="D189" s="568" t="s">
        <v>207</v>
      </c>
      <c r="E189" s="569"/>
      <c r="F189" s="570"/>
      <c r="G189" s="182"/>
      <c r="H189" s="183"/>
      <c r="I189" s="184"/>
    </row>
    <row r="190" spans="1:9" ht="18" customHeight="1">
      <c r="A190" s="180"/>
      <c r="B190" s="181"/>
      <c r="C190" s="29">
        <f>MAXA($C$125:C189)+1</f>
        <v>66</v>
      </c>
      <c r="D190" s="568" t="s">
        <v>207</v>
      </c>
      <c r="E190" s="569"/>
      <c r="F190" s="570"/>
      <c r="G190" s="182"/>
      <c r="H190" s="183"/>
      <c r="I190" s="184"/>
    </row>
    <row r="191" spans="1:9" ht="18" customHeight="1">
      <c r="A191" s="180"/>
      <c r="B191" s="181"/>
      <c r="C191" s="29">
        <f>MAXA($C$125:C190)+1</f>
        <v>67</v>
      </c>
      <c r="D191" s="568" t="s">
        <v>207</v>
      </c>
      <c r="E191" s="569"/>
      <c r="F191" s="570"/>
      <c r="G191" s="182"/>
      <c r="H191" s="183"/>
      <c r="I191" s="184"/>
    </row>
    <row r="192" spans="1:9" ht="18" customHeight="1">
      <c r="A192" s="180"/>
      <c r="B192" s="181"/>
      <c r="C192" s="29">
        <f>MAXA($C$125:C191)+1</f>
        <v>68</v>
      </c>
      <c r="D192" s="568" t="s">
        <v>208</v>
      </c>
      <c r="E192" s="569"/>
      <c r="F192" s="570"/>
      <c r="G192" s="182"/>
      <c r="H192" s="183"/>
      <c r="I192" s="184"/>
    </row>
    <row r="193" spans="1:9" ht="18" customHeight="1">
      <c r="A193" s="180"/>
      <c r="B193" s="181"/>
      <c r="C193" s="29">
        <f>MAXA($C$125:C192)+1</f>
        <v>69</v>
      </c>
      <c r="D193" s="568" t="s">
        <v>208</v>
      </c>
      <c r="E193" s="569"/>
      <c r="F193" s="570"/>
      <c r="G193" s="182"/>
      <c r="H193" s="183"/>
      <c r="I193" s="184"/>
    </row>
    <row r="194" spans="1:9" ht="18" customHeight="1">
      <c r="A194" s="180"/>
      <c r="B194" s="181"/>
      <c r="C194" s="29">
        <f>MAXA($C$125:C193)+1</f>
        <v>70</v>
      </c>
      <c r="D194" s="568" t="s">
        <v>208</v>
      </c>
      <c r="E194" s="569"/>
      <c r="F194" s="570"/>
      <c r="G194" s="182"/>
      <c r="H194" s="183"/>
      <c r="I194" s="184"/>
    </row>
    <row r="195" spans="1:9" ht="18" customHeight="1">
      <c r="A195" s="180"/>
      <c r="B195" s="181"/>
      <c r="C195" s="29">
        <f>MAXA($C$125:C194)+1</f>
        <v>71</v>
      </c>
      <c r="D195" s="568" t="s">
        <v>208</v>
      </c>
      <c r="E195" s="569"/>
      <c r="F195" s="570"/>
      <c r="G195" s="182"/>
      <c r="H195" s="183"/>
      <c r="I195" s="184"/>
    </row>
    <row r="196" spans="1:9" ht="18" customHeight="1">
      <c r="A196" s="180"/>
      <c r="B196" s="181"/>
      <c r="C196" s="29">
        <f>MAXA($C$125:C195)+1</f>
        <v>72</v>
      </c>
      <c r="D196" s="568" t="s">
        <v>209</v>
      </c>
      <c r="E196" s="569"/>
      <c r="F196" s="570"/>
      <c r="G196" s="182"/>
      <c r="H196" s="183"/>
      <c r="I196" s="184"/>
    </row>
    <row r="197" spans="1:9" ht="18" customHeight="1">
      <c r="A197" s="180"/>
      <c r="B197" s="181"/>
      <c r="C197" s="29">
        <f>MAXA($C$125:C196)+1</f>
        <v>73</v>
      </c>
      <c r="D197" s="568" t="s">
        <v>210</v>
      </c>
      <c r="E197" s="569"/>
      <c r="F197" s="570"/>
      <c r="G197" s="182"/>
      <c r="H197" s="183"/>
      <c r="I197" s="184"/>
    </row>
    <row r="198" spans="1:9" ht="18" customHeight="1">
      <c r="A198" s="180"/>
      <c r="B198" s="181"/>
      <c r="C198" s="29">
        <f>MAXA($C$125:C197)+1</f>
        <v>74</v>
      </c>
      <c r="D198" s="568" t="s">
        <v>210</v>
      </c>
      <c r="E198" s="569"/>
      <c r="F198" s="570"/>
      <c r="G198" s="182"/>
      <c r="H198" s="183"/>
      <c r="I198" s="184"/>
    </row>
    <row r="199" spans="1:9" ht="18" customHeight="1">
      <c r="A199" s="180"/>
      <c r="B199" s="181"/>
      <c r="C199" s="29">
        <f>MAXA($C$125:C198)+1</f>
        <v>75</v>
      </c>
      <c r="D199" s="568" t="s">
        <v>210</v>
      </c>
      <c r="E199" s="569"/>
      <c r="F199" s="570"/>
      <c r="G199" s="182"/>
      <c r="H199" s="183"/>
      <c r="I199" s="184"/>
    </row>
    <row r="200" spans="1:9" ht="18" customHeight="1">
      <c r="A200" s="180"/>
      <c r="B200" s="181"/>
      <c r="C200" s="29">
        <f>MAXA($C$125:C199)+1</f>
        <v>76</v>
      </c>
      <c r="D200" s="568" t="s">
        <v>210</v>
      </c>
      <c r="E200" s="569"/>
      <c r="F200" s="570"/>
      <c r="G200" s="182"/>
      <c r="H200" s="183"/>
      <c r="I200" s="184"/>
    </row>
    <row r="201" spans="1:9" ht="18" customHeight="1">
      <c r="A201" s="180"/>
      <c r="B201" s="181"/>
      <c r="C201" s="29">
        <f>MAXA($C$125:C200)+1</f>
        <v>77</v>
      </c>
      <c r="D201" s="568" t="s">
        <v>211</v>
      </c>
      <c r="E201" s="569"/>
      <c r="F201" s="570"/>
      <c r="G201" s="182"/>
      <c r="H201" s="183"/>
      <c r="I201" s="184"/>
    </row>
    <row r="202" spans="1:9" ht="18" customHeight="1">
      <c r="A202" s="180"/>
      <c r="B202" s="181"/>
      <c r="C202" s="29">
        <f>MAXA($C$125:C201)+1</f>
        <v>78</v>
      </c>
      <c r="D202" s="568" t="s">
        <v>211</v>
      </c>
      <c r="E202" s="569"/>
      <c r="F202" s="570"/>
      <c r="G202" s="182"/>
      <c r="H202" s="183"/>
      <c r="I202" s="184"/>
    </row>
    <row r="203" spans="1:9" ht="18" customHeight="1">
      <c r="A203" s="180"/>
      <c r="B203" s="181"/>
      <c r="C203" s="29">
        <f>MAXA($C$125:C202)+1</f>
        <v>79</v>
      </c>
      <c r="D203" s="568" t="s">
        <v>211</v>
      </c>
      <c r="E203" s="569"/>
      <c r="F203" s="570"/>
      <c r="G203" s="182"/>
      <c r="H203" s="183"/>
      <c r="I203" s="184"/>
    </row>
    <row r="204" spans="1:9" ht="18" customHeight="1">
      <c r="A204" s="180"/>
      <c r="B204" s="181"/>
      <c r="C204" s="29">
        <f>MAXA($C$125:C203)+1</f>
        <v>80</v>
      </c>
      <c r="D204" s="568" t="s">
        <v>211</v>
      </c>
      <c r="E204" s="569"/>
      <c r="F204" s="570"/>
      <c r="G204" s="182"/>
      <c r="H204" s="183"/>
      <c r="I204" s="184"/>
    </row>
    <row r="205" spans="1:9" ht="18" customHeight="1">
      <c r="A205" s="180"/>
      <c r="B205" s="181"/>
      <c r="C205" s="29">
        <f>MAXA($C$125:C204)+1</f>
        <v>81</v>
      </c>
      <c r="D205" s="568" t="s">
        <v>212</v>
      </c>
      <c r="E205" s="569"/>
      <c r="F205" s="570"/>
      <c r="G205" s="182"/>
      <c r="H205" s="183"/>
      <c r="I205" s="184"/>
    </row>
    <row r="206" spans="1:9" ht="18" customHeight="1">
      <c r="A206" s="180"/>
      <c r="B206" s="181"/>
      <c r="C206" s="29">
        <f>MAXA($C$125:C205)+1</f>
        <v>82</v>
      </c>
      <c r="D206" s="568" t="s">
        <v>213</v>
      </c>
      <c r="E206" s="569"/>
      <c r="F206" s="570"/>
      <c r="G206" s="182"/>
      <c r="H206" s="183"/>
      <c r="I206" s="184"/>
    </row>
    <row r="207" spans="1:9" ht="18" customHeight="1">
      <c r="A207" s="180"/>
      <c r="B207" s="181"/>
      <c r="C207" s="29">
        <f>MAXA($C$125:C206)+1</f>
        <v>83</v>
      </c>
      <c r="D207" s="568" t="s">
        <v>214</v>
      </c>
      <c r="E207" s="569"/>
      <c r="F207" s="570"/>
      <c r="G207" s="182"/>
      <c r="H207" s="183"/>
      <c r="I207" s="184"/>
    </row>
    <row r="208" spans="1:9" ht="18" customHeight="1">
      <c r="A208" s="180"/>
      <c r="B208" s="181"/>
      <c r="C208" s="29">
        <f>MAXA($C$125:C207)+1</f>
        <v>84</v>
      </c>
      <c r="D208" s="568" t="s">
        <v>215</v>
      </c>
      <c r="E208" s="569"/>
      <c r="F208" s="570"/>
      <c r="G208" s="182"/>
      <c r="H208" s="183"/>
      <c r="I208" s="184"/>
    </row>
    <row r="209" spans="1:9" ht="18" customHeight="1">
      <c r="A209" s="180"/>
      <c r="B209" s="181"/>
      <c r="C209" s="29">
        <f>MAXA($C$125:C208)+1</f>
        <v>85</v>
      </c>
      <c r="D209" s="568" t="s">
        <v>216</v>
      </c>
      <c r="E209" s="569"/>
      <c r="F209" s="570"/>
      <c r="G209" s="182"/>
      <c r="H209" s="183"/>
      <c r="I209" s="184"/>
    </row>
    <row r="210" spans="1:9" ht="18" customHeight="1">
      <c r="A210" s="180"/>
      <c r="B210" s="181"/>
      <c r="C210" s="29">
        <f>MAXA($C$125:C209)+1</f>
        <v>86</v>
      </c>
      <c r="D210" s="568" t="s">
        <v>217</v>
      </c>
      <c r="E210" s="569"/>
      <c r="F210" s="570"/>
      <c r="G210" s="182"/>
      <c r="H210" s="183"/>
      <c r="I210" s="184"/>
    </row>
    <row r="211" spans="1:9" ht="18" customHeight="1">
      <c r="A211" s="180"/>
      <c r="B211" s="181"/>
      <c r="C211" s="29">
        <f>MAXA($C$125:C210)+1</f>
        <v>87</v>
      </c>
      <c r="D211" s="568" t="s">
        <v>218</v>
      </c>
      <c r="E211" s="569"/>
      <c r="F211" s="570"/>
      <c r="G211" s="182"/>
      <c r="H211" s="183"/>
      <c r="I211" s="184"/>
    </row>
    <row r="212" spans="1:9" ht="18" customHeight="1">
      <c r="A212" s="180"/>
      <c r="B212" s="181"/>
      <c r="C212" s="29">
        <f>MAXA($C$125:C211)+1</f>
        <v>88</v>
      </c>
      <c r="D212" s="568" t="s">
        <v>219</v>
      </c>
      <c r="E212" s="569"/>
      <c r="F212" s="570"/>
      <c r="G212" s="182"/>
      <c r="H212" s="183"/>
      <c r="I212" s="184"/>
    </row>
    <row r="213" spans="1:9" ht="18" customHeight="1">
      <c r="A213" s="180"/>
      <c r="B213" s="181"/>
      <c r="C213" s="29">
        <f>MAXA($C$125:C212)+1</f>
        <v>89</v>
      </c>
      <c r="D213" s="568" t="s">
        <v>220</v>
      </c>
      <c r="E213" s="569"/>
      <c r="F213" s="570"/>
      <c r="G213" s="182"/>
      <c r="H213" s="183"/>
      <c r="I213" s="184"/>
    </row>
    <row r="214" spans="1:9" ht="18" customHeight="1">
      <c r="A214" s="180"/>
      <c r="B214" s="181"/>
      <c r="C214" s="29">
        <f>MAXA($C$125:C213)+1</f>
        <v>90</v>
      </c>
      <c r="D214" s="568" t="s">
        <v>221</v>
      </c>
      <c r="E214" s="569"/>
      <c r="F214" s="570"/>
      <c r="G214" s="182"/>
      <c r="H214" s="183"/>
      <c r="I214" s="184"/>
    </row>
    <row r="215" spans="1:9" ht="18" customHeight="1">
      <c r="A215" s="180"/>
      <c r="B215" s="181"/>
      <c r="C215" s="29">
        <f>MAXA($C$125:C214)+1</f>
        <v>91</v>
      </c>
      <c r="D215" s="568" t="s">
        <v>222</v>
      </c>
      <c r="E215" s="569"/>
      <c r="F215" s="570"/>
      <c r="G215" s="182"/>
      <c r="H215" s="183"/>
      <c r="I215" s="184"/>
    </row>
    <row r="216" spans="1:9" ht="18" customHeight="1">
      <c r="A216" s="180"/>
      <c r="B216" s="181"/>
      <c r="C216" s="29">
        <f>MAXA($C$125:C215)+1</f>
        <v>92</v>
      </c>
      <c r="D216" s="568" t="s">
        <v>417</v>
      </c>
      <c r="E216" s="569"/>
      <c r="F216" s="570"/>
      <c r="G216" s="182"/>
      <c r="H216" s="183"/>
      <c r="I216" s="184"/>
    </row>
    <row r="217" spans="1:9" ht="18" customHeight="1">
      <c r="A217" s="180"/>
      <c r="B217" s="181"/>
      <c r="C217" s="29">
        <f>MAXA($C$125:C216)+1</f>
        <v>93</v>
      </c>
      <c r="D217" s="568" t="s">
        <v>223</v>
      </c>
      <c r="E217" s="569"/>
      <c r="F217" s="570"/>
      <c r="G217" s="182"/>
      <c r="H217" s="183"/>
      <c r="I217" s="184"/>
    </row>
    <row r="218" spans="1:9" ht="18" customHeight="1">
      <c r="A218" s="180"/>
      <c r="B218" s="181"/>
      <c r="C218" s="29">
        <f>MAXA($C$125:C217)+1</f>
        <v>94</v>
      </c>
      <c r="D218" s="568" t="s">
        <v>231</v>
      </c>
      <c r="E218" s="569"/>
      <c r="F218" s="570"/>
      <c r="G218" s="182"/>
      <c r="H218" s="183"/>
      <c r="I218" s="184"/>
    </row>
    <row r="219" spans="1:9" ht="18" customHeight="1">
      <c r="A219" s="180"/>
      <c r="B219" s="181"/>
      <c r="C219" s="29">
        <f>MAXA($C$125:C218)+1</f>
        <v>95</v>
      </c>
      <c r="D219" s="568" t="s">
        <v>224</v>
      </c>
      <c r="E219" s="569"/>
      <c r="F219" s="570"/>
      <c r="G219" s="182"/>
      <c r="H219" s="183"/>
      <c r="I219" s="184"/>
    </row>
    <row r="220" spans="1:9" ht="18" customHeight="1">
      <c r="A220" s="180"/>
      <c r="B220" s="181"/>
      <c r="C220" s="29">
        <f>MAXA($C$125:C219)+1</f>
        <v>96</v>
      </c>
      <c r="D220" s="568" t="s">
        <v>225</v>
      </c>
      <c r="E220" s="569"/>
      <c r="F220" s="570"/>
      <c r="G220" s="182"/>
      <c r="H220" s="183"/>
      <c r="I220" s="184"/>
    </row>
    <row r="221" spans="1:9" ht="18" customHeight="1">
      <c r="A221" s="180"/>
      <c r="B221" s="181"/>
      <c r="C221" s="29">
        <f>MAXA($C$125:C220)+1</f>
        <v>97</v>
      </c>
      <c r="D221" s="568" t="s">
        <v>226</v>
      </c>
      <c r="E221" s="569"/>
      <c r="F221" s="570"/>
      <c r="G221" s="182"/>
      <c r="H221" s="183"/>
      <c r="I221" s="184"/>
    </row>
    <row r="222" spans="1:9" ht="18" customHeight="1">
      <c r="A222" s="180"/>
      <c r="B222" s="181"/>
      <c r="C222" s="29">
        <f>MAXA($C$125:C221)+1</f>
        <v>98</v>
      </c>
      <c r="D222" s="568" t="s">
        <v>227</v>
      </c>
      <c r="E222" s="569"/>
      <c r="F222" s="570"/>
      <c r="G222" s="182"/>
      <c r="H222" s="183"/>
      <c r="I222" s="184"/>
    </row>
    <row r="223" spans="1:9" ht="18" customHeight="1">
      <c r="A223" s="180"/>
      <c r="B223" s="181"/>
      <c r="C223" s="29">
        <f>MAXA($C$125:C222)+1</f>
        <v>99</v>
      </c>
      <c r="D223" s="568" t="s">
        <v>228</v>
      </c>
      <c r="E223" s="569"/>
      <c r="F223" s="570"/>
      <c r="G223" s="182"/>
      <c r="H223" s="183"/>
      <c r="I223" s="184"/>
    </row>
    <row r="224" spans="1:9" ht="18" customHeight="1">
      <c r="A224" s="180"/>
      <c r="B224" s="198"/>
      <c r="C224" s="198" t="s">
        <v>428</v>
      </c>
      <c r="D224" s="199" t="s">
        <v>54</v>
      </c>
      <c r="E224" s="207"/>
      <c r="F224" s="207"/>
      <c r="G224" s="182"/>
      <c r="H224" s="183"/>
      <c r="I224" s="184"/>
    </row>
    <row r="225" spans="1:9" ht="18" customHeight="1">
      <c r="A225" s="180"/>
      <c r="B225" s="181"/>
      <c r="C225" s="29">
        <v>1</v>
      </c>
      <c r="D225" s="568" t="s">
        <v>229</v>
      </c>
      <c r="E225" s="569"/>
      <c r="F225" s="570"/>
      <c r="G225" s="182"/>
      <c r="H225" s="183"/>
      <c r="I225" s="184"/>
    </row>
    <row r="226" spans="1:9" ht="18" customHeight="1">
      <c r="A226" s="180"/>
      <c r="B226" s="181"/>
      <c r="C226" s="29">
        <f>MAXA($C$225:C225)+1</f>
        <v>2</v>
      </c>
      <c r="D226" s="568" t="s">
        <v>230</v>
      </c>
      <c r="E226" s="569"/>
      <c r="F226" s="570"/>
      <c r="G226" s="182"/>
      <c r="H226" s="183"/>
      <c r="I226" s="184"/>
    </row>
    <row r="227" spans="1:9" ht="18" customHeight="1">
      <c r="A227" s="180"/>
      <c r="B227" s="181"/>
      <c r="C227" s="29">
        <f>MAXA($C$225:C226)+1</f>
        <v>3</v>
      </c>
      <c r="D227" s="568" t="s">
        <v>178</v>
      </c>
      <c r="E227" s="569"/>
      <c r="F227" s="570"/>
      <c r="G227" s="182"/>
      <c r="H227" s="183"/>
      <c r="I227" s="184"/>
    </row>
    <row r="228" spans="1:9" ht="18" customHeight="1">
      <c r="A228" s="180"/>
      <c r="B228" s="181"/>
      <c r="C228" s="29">
        <f>MAXA($C$225:C227)+1</f>
        <v>4</v>
      </c>
      <c r="D228" s="568" t="s">
        <v>418</v>
      </c>
      <c r="E228" s="569"/>
      <c r="F228" s="570"/>
      <c r="G228" s="182"/>
      <c r="H228" s="183"/>
      <c r="I228" s="184"/>
    </row>
    <row r="229" spans="1:9" ht="18" customHeight="1">
      <c r="A229" s="180"/>
      <c r="B229" s="181"/>
      <c r="C229" s="29">
        <v>5</v>
      </c>
      <c r="D229" s="568" t="s">
        <v>421</v>
      </c>
      <c r="E229" s="569"/>
      <c r="F229" s="570"/>
      <c r="G229" s="182"/>
      <c r="H229" s="183"/>
      <c r="I229" s="184"/>
    </row>
    <row r="230" spans="1:9" ht="18" customHeight="1">
      <c r="A230" s="180"/>
      <c r="B230" s="181"/>
      <c r="C230" s="29">
        <v>6</v>
      </c>
      <c r="D230" s="568" t="s">
        <v>422</v>
      </c>
      <c r="E230" s="569"/>
      <c r="F230" s="570"/>
      <c r="G230" s="182"/>
      <c r="H230" s="183"/>
      <c r="I230" s="184"/>
    </row>
    <row r="231" spans="1:9" ht="18" customHeight="1">
      <c r="A231" s="180"/>
      <c r="B231" s="181"/>
      <c r="C231" s="29">
        <v>7</v>
      </c>
      <c r="D231" s="568" t="s">
        <v>423</v>
      </c>
      <c r="E231" s="569"/>
      <c r="F231" s="570"/>
      <c r="G231" s="182"/>
      <c r="H231" s="183"/>
      <c r="I231" s="184"/>
    </row>
    <row r="232" spans="1:9" ht="18" customHeight="1">
      <c r="A232" s="180"/>
      <c r="B232" s="181"/>
      <c r="C232" s="29">
        <v>8</v>
      </c>
      <c r="D232" s="568" t="s">
        <v>424</v>
      </c>
      <c r="E232" s="569"/>
      <c r="F232" s="570"/>
      <c r="G232" s="182"/>
      <c r="H232" s="183"/>
      <c r="I232" s="184"/>
    </row>
    <row r="233" spans="1:9" ht="18" customHeight="1">
      <c r="A233" s="180"/>
      <c r="B233" s="181"/>
      <c r="C233" s="29">
        <v>9</v>
      </c>
      <c r="D233" s="568" t="s">
        <v>425</v>
      </c>
      <c r="E233" s="569"/>
      <c r="F233" s="570"/>
      <c r="G233" s="182"/>
      <c r="H233" s="183"/>
      <c r="I233" s="184"/>
    </row>
    <row r="234" spans="1:9" ht="33" customHeight="1">
      <c r="A234" s="180"/>
      <c r="B234" s="181"/>
      <c r="C234" s="29">
        <v>10</v>
      </c>
      <c r="D234" s="582" t="s">
        <v>426</v>
      </c>
      <c r="E234" s="583"/>
      <c r="F234" s="584"/>
      <c r="G234" s="182"/>
      <c r="H234" s="183"/>
      <c r="I234" s="184"/>
    </row>
    <row r="235" spans="1:9" ht="40.9" customHeight="1">
      <c r="A235" s="180"/>
      <c r="B235" s="185"/>
      <c r="C235" s="186">
        <v>11</v>
      </c>
      <c r="D235" s="592" t="s">
        <v>427</v>
      </c>
      <c r="E235" s="593"/>
      <c r="F235" s="594"/>
      <c r="G235" s="187"/>
      <c r="H235" s="188"/>
      <c r="I235" s="189"/>
    </row>
    <row r="236" spans="1:9" ht="18" customHeight="1">
      <c r="A236" s="180"/>
      <c r="B236" s="181"/>
      <c r="C236" s="29"/>
      <c r="D236" s="577" t="s">
        <v>182</v>
      </c>
      <c r="E236" s="578"/>
      <c r="F236" s="579"/>
      <c r="G236" s="182"/>
      <c r="H236" s="183"/>
      <c r="I236" s="184"/>
    </row>
    <row r="237" spans="1:9" ht="18" customHeight="1">
      <c r="A237" s="180"/>
      <c r="B237" s="181"/>
      <c r="C237" s="29"/>
      <c r="D237" s="577" t="s">
        <v>183</v>
      </c>
      <c r="E237" s="578"/>
      <c r="F237" s="579"/>
      <c r="G237" s="182"/>
      <c r="H237" s="183"/>
      <c r="I237" s="184"/>
    </row>
    <row r="238" spans="1:9" ht="18" customHeight="1">
      <c r="A238" s="180"/>
      <c r="B238" s="181"/>
      <c r="C238" s="29"/>
      <c r="D238" s="577" t="s">
        <v>184</v>
      </c>
      <c r="E238" s="578"/>
      <c r="F238" s="579"/>
      <c r="G238" s="182"/>
      <c r="H238" s="183"/>
      <c r="I238" s="184"/>
    </row>
    <row r="239" spans="1:9" ht="30.75" customHeight="1">
      <c r="A239" s="180"/>
      <c r="B239" s="181"/>
      <c r="C239" s="29"/>
      <c r="D239" s="574" t="s">
        <v>265</v>
      </c>
      <c r="E239" s="588"/>
      <c r="F239" s="589"/>
      <c r="G239" s="182"/>
      <c r="H239" s="183"/>
      <c r="I239" s="184"/>
    </row>
    <row r="240" spans="1:9" ht="18" customHeight="1">
      <c r="A240" s="180"/>
      <c r="B240" s="181"/>
      <c r="C240" s="29"/>
      <c r="D240" s="574" t="s">
        <v>404</v>
      </c>
      <c r="E240" s="575"/>
      <c r="F240" s="576"/>
      <c r="G240" s="182"/>
      <c r="H240" s="183"/>
      <c r="I240" s="184"/>
    </row>
    <row r="241" spans="1:9" ht="18" customHeight="1">
      <c r="A241" s="180"/>
      <c r="B241" s="181"/>
      <c r="C241" s="29"/>
      <c r="D241" s="577" t="s">
        <v>267</v>
      </c>
      <c r="E241" s="578"/>
      <c r="F241" s="579"/>
      <c r="G241" s="182"/>
      <c r="H241" s="183"/>
      <c r="I241" s="184"/>
    </row>
    <row r="242" spans="1:9" ht="18" customHeight="1">
      <c r="A242" s="180"/>
      <c r="B242" s="181"/>
      <c r="C242" s="29"/>
      <c r="D242" s="577" t="s">
        <v>232</v>
      </c>
      <c r="E242" s="578"/>
      <c r="F242" s="579"/>
      <c r="G242" s="182"/>
      <c r="H242" s="183"/>
      <c r="I242" s="184"/>
    </row>
    <row r="243" spans="1:9" ht="18" customHeight="1">
      <c r="A243" s="180"/>
      <c r="B243" s="181"/>
      <c r="C243" s="29"/>
      <c r="D243" s="577" t="s">
        <v>185</v>
      </c>
      <c r="E243" s="578"/>
      <c r="F243" s="579"/>
      <c r="G243" s="182"/>
      <c r="H243" s="183"/>
      <c r="I243" s="184"/>
    </row>
    <row r="244" spans="1:9" ht="18" customHeight="1">
      <c r="A244" s="180"/>
      <c r="B244" s="181"/>
      <c r="C244" s="29"/>
      <c r="D244" s="577" t="s">
        <v>186</v>
      </c>
      <c r="E244" s="578"/>
      <c r="F244" s="579"/>
      <c r="G244" s="182"/>
      <c r="H244" s="183"/>
      <c r="I244" s="184"/>
    </row>
    <row r="245" spans="1:9" ht="18" customHeight="1">
      <c r="A245" s="180"/>
      <c r="B245" s="181"/>
      <c r="C245" s="29"/>
      <c r="D245" s="577" t="s">
        <v>187</v>
      </c>
      <c r="E245" s="578"/>
      <c r="F245" s="579"/>
      <c r="G245" s="182"/>
      <c r="H245" s="183"/>
      <c r="I245" s="184"/>
    </row>
    <row r="246" spans="1:9" ht="18" customHeight="1">
      <c r="A246" s="180"/>
      <c r="B246" s="181"/>
      <c r="C246" s="29"/>
      <c r="D246" s="577" t="s">
        <v>188</v>
      </c>
      <c r="E246" s="578"/>
      <c r="F246" s="579"/>
      <c r="G246" s="182"/>
      <c r="H246" s="183"/>
      <c r="I246" s="184"/>
    </row>
    <row r="247" spans="1:9" ht="18" customHeight="1">
      <c r="A247" s="180"/>
      <c r="B247" s="181"/>
      <c r="C247" s="29"/>
      <c r="D247" s="577" t="s">
        <v>189</v>
      </c>
      <c r="E247" s="578"/>
      <c r="F247" s="579"/>
      <c r="G247" s="182"/>
      <c r="H247" s="183"/>
      <c r="I247" s="184"/>
    </row>
    <row r="248" spans="1:9" ht="18" customHeight="1">
      <c r="A248" s="180"/>
      <c r="B248" s="181"/>
      <c r="C248" s="29"/>
      <c r="D248" s="577" t="s">
        <v>233</v>
      </c>
      <c r="E248" s="578"/>
      <c r="F248" s="579"/>
      <c r="G248" s="182"/>
      <c r="H248" s="183"/>
      <c r="I248" s="184"/>
    </row>
    <row r="249" spans="1:9" ht="18" customHeight="1">
      <c r="A249" s="180"/>
      <c r="B249" s="181"/>
      <c r="C249" s="29"/>
      <c r="D249" s="577" t="s">
        <v>190</v>
      </c>
      <c r="E249" s="578"/>
      <c r="F249" s="579"/>
      <c r="G249" s="182"/>
      <c r="H249" s="183"/>
      <c r="I249" s="184"/>
    </row>
    <row r="250" spans="1:9" ht="18" customHeight="1"/>
    <row r="251" spans="1:9" ht="18" customHeight="1"/>
    <row r="252" spans="1:9" ht="18" customHeight="1"/>
    <row r="253" spans="1:9" ht="18" customHeight="1"/>
    <row r="254" spans="1:9" ht="18" customHeight="1"/>
    <row r="255" spans="1:9" ht="18" customHeight="1"/>
    <row r="256" spans="1:9"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sheetData>
  <mergeCells count="225">
    <mergeCell ref="D201:F201"/>
    <mergeCell ref="D202:F202"/>
    <mergeCell ref="D203:F203"/>
    <mergeCell ref="D187:F187"/>
    <mergeCell ref="D188:F188"/>
    <mergeCell ref="D190:F190"/>
    <mergeCell ref="D195:F195"/>
    <mergeCell ref="D196:F196"/>
    <mergeCell ref="D197:F197"/>
    <mergeCell ref="D198:F198"/>
    <mergeCell ref="D199:F199"/>
    <mergeCell ref="D200:F200"/>
    <mergeCell ref="D178:F178"/>
    <mergeCell ref="D179:F179"/>
    <mergeCell ref="D180:F180"/>
    <mergeCell ref="D181:F181"/>
    <mergeCell ref="D182:F182"/>
    <mergeCell ref="D183:F183"/>
    <mergeCell ref="D184:F184"/>
    <mergeCell ref="D185:F185"/>
    <mergeCell ref="D186:F186"/>
    <mergeCell ref="D175:F175"/>
    <mergeCell ref="D176:F176"/>
    <mergeCell ref="D177:F177"/>
    <mergeCell ref="D60:F60"/>
    <mergeCell ref="D53:F53"/>
    <mergeCell ref="D54:F54"/>
    <mergeCell ref="D55:F55"/>
    <mergeCell ref="D56:F56"/>
    <mergeCell ref="D110:F110"/>
    <mergeCell ref="D173:F173"/>
    <mergeCell ref="D174:F174"/>
    <mergeCell ref="D159:F159"/>
    <mergeCell ref="D160:F160"/>
    <mergeCell ref="D166:F166"/>
    <mergeCell ref="D167:F167"/>
    <mergeCell ref="D168:F168"/>
    <mergeCell ref="D169:F169"/>
    <mergeCell ref="D164:F164"/>
    <mergeCell ref="D165:F165"/>
    <mergeCell ref="D141:F141"/>
    <mergeCell ref="D142:F142"/>
    <mergeCell ref="D127:F127"/>
    <mergeCell ref="D128:F128"/>
    <mergeCell ref="D129:F129"/>
    <mergeCell ref="G1:H1"/>
    <mergeCell ref="D221:F221"/>
    <mergeCell ref="D222:F222"/>
    <mergeCell ref="D207:F207"/>
    <mergeCell ref="D208:F208"/>
    <mergeCell ref="D209:F209"/>
    <mergeCell ref="D210:F210"/>
    <mergeCell ref="D211:F211"/>
    <mergeCell ref="D212:F212"/>
    <mergeCell ref="D213:F213"/>
    <mergeCell ref="D214:F214"/>
    <mergeCell ref="D215:F215"/>
    <mergeCell ref="D216:F216"/>
    <mergeCell ref="D217:F217"/>
    <mergeCell ref="D218:F218"/>
    <mergeCell ref="D219:F219"/>
    <mergeCell ref="D220:F220"/>
    <mergeCell ref="D205:F205"/>
    <mergeCell ref="D206:F206"/>
    <mergeCell ref="D31:F31"/>
    <mergeCell ref="D191:F191"/>
    <mergeCell ref="D192:F192"/>
    <mergeCell ref="D193:F193"/>
    <mergeCell ref="D194:F194"/>
    <mergeCell ref="D235:F235"/>
    <mergeCell ref="D223:F223"/>
    <mergeCell ref="D225:F225"/>
    <mergeCell ref="D226:F226"/>
    <mergeCell ref="D227:F227"/>
    <mergeCell ref="D234:F234"/>
    <mergeCell ref="D233:F233"/>
    <mergeCell ref="D232:F232"/>
    <mergeCell ref="D228:F228"/>
    <mergeCell ref="D231:F231"/>
    <mergeCell ref="D230:F230"/>
    <mergeCell ref="D229:F229"/>
    <mergeCell ref="D204:F204"/>
    <mergeCell ref="D189:F189"/>
    <mergeCell ref="D170:F170"/>
    <mergeCell ref="D171:F171"/>
    <mergeCell ref="D172:F172"/>
    <mergeCell ref="D157:F157"/>
    <mergeCell ref="D158:F158"/>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61:F161"/>
    <mergeCell ref="D162:F162"/>
    <mergeCell ref="D163:F163"/>
    <mergeCell ref="D130:F130"/>
    <mergeCell ref="D131:F131"/>
    <mergeCell ref="D132:F132"/>
    <mergeCell ref="D133:F133"/>
    <mergeCell ref="D134:F134"/>
    <mergeCell ref="D135:F135"/>
    <mergeCell ref="D136:F136"/>
    <mergeCell ref="D137:F137"/>
    <mergeCell ref="D138:F138"/>
    <mergeCell ref="D105:F105"/>
    <mergeCell ref="D96:F96"/>
    <mergeCell ref="D97:F97"/>
    <mergeCell ref="D123:F123"/>
    <mergeCell ref="D125:F125"/>
    <mergeCell ref="D126:F126"/>
    <mergeCell ref="D106:F106"/>
    <mergeCell ref="D107:F107"/>
    <mergeCell ref="D108:F108"/>
    <mergeCell ref="D109:F109"/>
    <mergeCell ref="D113:F113"/>
    <mergeCell ref="D114:F114"/>
    <mergeCell ref="D115:F115"/>
    <mergeCell ref="D117:F117"/>
    <mergeCell ref="D118:F118"/>
    <mergeCell ref="D120:F120"/>
    <mergeCell ref="D121:F121"/>
    <mergeCell ref="D119:F119"/>
    <mergeCell ref="D122:F122"/>
    <mergeCell ref="D116:F116"/>
    <mergeCell ref="D99:F99"/>
    <mergeCell ref="D249:F249"/>
    <mergeCell ref="D70:F70"/>
    <mergeCell ref="D71:F71"/>
    <mergeCell ref="D72:F72"/>
    <mergeCell ref="D27:F27"/>
    <mergeCell ref="D28:F28"/>
    <mergeCell ref="D36:F36"/>
    <mergeCell ref="D37:F37"/>
    <mergeCell ref="D40:F40"/>
    <mergeCell ref="D33:F33"/>
    <mergeCell ref="D34:F34"/>
    <mergeCell ref="D41:F41"/>
    <mergeCell ref="D42:F42"/>
    <mergeCell ref="D43:F43"/>
    <mergeCell ref="D44:F44"/>
    <mergeCell ref="D45:F45"/>
    <mergeCell ref="D46:F46"/>
    <mergeCell ref="D48:F48"/>
    <mergeCell ref="D30:F30"/>
    <mergeCell ref="D239:F239"/>
    <mergeCell ref="D73:F73"/>
    <mergeCell ref="D74:F74"/>
    <mergeCell ref="D75:F75"/>
    <mergeCell ref="D139:F139"/>
    <mergeCell ref="D243:F243"/>
    <mergeCell ref="D244:F244"/>
    <mergeCell ref="D245:F245"/>
    <mergeCell ref="D246:F246"/>
    <mergeCell ref="D247:F247"/>
    <mergeCell ref="D248:F248"/>
    <mergeCell ref="D68:F68"/>
    <mergeCell ref="D32:F32"/>
    <mergeCell ref="D240:F240"/>
    <mergeCell ref="D241:F241"/>
    <mergeCell ref="D242:F242"/>
    <mergeCell ref="D69:F69"/>
    <mergeCell ref="D65:F65"/>
    <mergeCell ref="D66:F66"/>
    <mergeCell ref="D67:F67"/>
    <mergeCell ref="D91:F91"/>
    <mergeCell ref="D92:F92"/>
    <mergeCell ref="D93:F93"/>
    <mergeCell ref="D94:F94"/>
    <mergeCell ref="D95:F95"/>
    <mergeCell ref="D101:F101"/>
    <mergeCell ref="D102:F102"/>
    <mergeCell ref="D77:F77"/>
    <mergeCell ref="D100:F100"/>
    <mergeCell ref="D238:F238"/>
    <mergeCell ref="D236:F236"/>
    <mergeCell ref="D237:F237"/>
    <mergeCell ref="D47:F47"/>
    <mergeCell ref="D49:F49"/>
    <mergeCell ref="D57:F57"/>
    <mergeCell ref="D58:F58"/>
    <mergeCell ref="D59:F59"/>
    <mergeCell ref="D61:F61"/>
    <mergeCell ref="D84:F84"/>
    <mergeCell ref="D85:F85"/>
    <mergeCell ref="D86:F86"/>
    <mergeCell ref="D88:F88"/>
    <mergeCell ref="D89:F89"/>
    <mergeCell ref="D90:F90"/>
    <mergeCell ref="D98:F98"/>
    <mergeCell ref="D81:F81"/>
    <mergeCell ref="D82:F82"/>
    <mergeCell ref="D83:F83"/>
    <mergeCell ref="D79:F79"/>
    <mergeCell ref="D80:F80"/>
    <mergeCell ref="D76:F76"/>
    <mergeCell ref="D140:F140"/>
    <mergeCell ref="D104:F104"/>
    <mergeCell ref="D103:F103"/>
    <mergeCell ref="D21:F21"/>
    <mergeCell ref="D22:F22"/>
    <mergeCell ref="D24:F24"/>
    <mergeCell ref="D23:F23"/>
    <mergeCell ref="B1:D1"/>
    <mergeCell ref="D12:F12"/>
    <mergeCell ref="D13:F13"/>
    <mergeCell ref="D14:F14"/>
    <mergeCell ref="D18:F18"/>
    <mergeCell ref="D20:F20"/>
    <mergeCell ref="D15:F15"/>
    <mergeCell ref="D16:F16"/>
    <mergeCell ref="D17:F17"/>
    <mergeCell ref="D19:F19"/>
    <mergeCell ref="D78:F78"/>
    <mergeCell ref="D29:F29"/>
    <mergeCell ref="D35:F35"/>
  </mergeCells>
  <phoneticPr fontId="2" type="noConversion"/>
  <hyperlinks>
    <hyperlink ref="B1:C1" location="Ts!A1" tooltip="To : DATA" display="To: DATA"/>
    <hyperlink ref="G1" location="Menu!A11" tooltip="TO : MENU" display="TO : MENU"/>
    <hyperlink ref="G1:H1" location="Menu!C5" tooltip="Kích chuột để tới Menu" display="To: MENU"/>
  </hyperlinks>
  <printOptions horizontalCentered="1"/>
  <pageMargins left="0.59055118110236227" right="0.31496062992125984" top="0.51181102362204722" bottom="0.74803149606299213" header="0.31496062992125984" footer="0.51181102362204722"/>
  <pageSetup paperSize="9" orientation="portrait" r:id="rId1"/>
  <headerFooter alignWithMargins="0">
    <oddFooter>&amp;L&amp;8_____________________________________________________________________________________________________________&amp;Z&amp;F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0</xdr:col>
                    <xdr:colOff>57150</xdr:colOff>
                    <xdr:row>31</xdr:row>
                    <xdr:rowOff>9525</xdr:rowOff>
                  </from>
                  <to>
                    <xdr:col>0</xdr:col>
                    <xdr:colOff>361950</xdr:colOff>
                    <xdr:row>31</xdr:row>
                    <xdr:rowOff>295275</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0</xdr:col>
                    <xdr:colOff>57150</xdr:colOff>
                    <xdr:row>237</xdr:row>
                    <xdr:rowOff>9525</xdr:rowOff>
                  </from>
                  <to>
                    <xdr:col>0</xdr:col>
                    <xdr:colOff>361950</xdr:colOff>
                    <xdr:row>238</xdr:row>
                    <xdr:rowOff>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0</xdr:col>
                    <xdr:colOff>57150</xdr:colOff>
                    <xdr:row>238</xdr:row>
                    <xdr:rowOff>9525</xdr:rowOff>
                  </from>
                  <to>
                    <xdr:col>0</xdr:col>
                    <xdr:colOff>361950</xdr:colOff>
                    <xdr:row>238</xdr:row>
                    <xdr:rowOff>228600</xdr:rowOff>
                  </to>
                </anchor>
              </controlPr>
            </control>
          </mc:Choice>
        </mc:AlternateContent>
        <mc:AlternateContent xmlns:mc="http://schemas.openxmlformats.org/markup-compatibility/2006">
          <mc:Choice Requires="x14">
            <control shapeId="3088" r:id="rId7" name="Check Box 16">
              <controlPr defaultSize="0" autoFill="0" autoLine="0" autoPict="0">
                <anchor moveWithCells="1">
                  <from>
                    <xdr:col>0</xdr:col>
                    <xdr:colOff>57150</xdr:colOff>
                    <xdr:row>239</xdr:row>
                    <xdr:rowOff>9525</xdr:rowOff>
                  </from>
                  <to>
                    <xdr:col>0</xdr:col>
                    <xdr:colOff>361950</xdr:colOff>
                    <xdr:row>240</xdr:row>
                    <xdr:rowOff>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0</xdr:col>
                    <xdr:colOff>57150</xdr:colOff>
                    <xdr:row>240</xdr:row>
                    <xdr:rowOff>9525</xdr:rowOff>
                  </from>
                  <to>
                    <xdr:col>0</xdr:col>
                    <xdr:colOff>361950</xdr:colOff>
                    <xdr:row>241</xdr:row>
                    <xdr:rowOff>0</xdr:rowOff>
                  </to>
                </anchor>
              </controlPr>
            </control>
          </mc:Choice>
        </mc:AlternateContent>
        <mc:AlternateContent xmlns:mc="http://schemas.openxmlformats.org/markup-compatibility/2006">
          <mc:Choice Requires="x14">
            <control shapeId="3090" r:id="rId9" name="Check Box 18">
              <controlPr defaultSize="0" autoFill="0" autoLine="0" autoPict="0">
                <anchor moveWithCells="1">
                  <from>
                    <xdr:col>0</xdr:col>
                    <xdr:colOff>57150</xdr:colOff>
                    <xdr:row>241</xdr:row>
                    <xdr:rowOff>9525</xdr:rowOff>
                  </from>
                  <to>
                    <xdr:col>0</xdr:col>
                    <xdr:colOff>361950</xdr:colOff>
                    <xdr:row>242</xdr:row>
                    <xdr:rowOff>0</xdr:rowOff>
                  </to>
                </anchor>
              </controlPr>
            </control>
          </mc:Choice>
        </mc:AlternateContent>
        <mc:AlternateContent xmlns:mc="http://schemas.openxmlformats.org/markup-compatibility/2006">
          <mc:Choice Requires="x14">
            <control shapeId="3091" r:id="rId10" name="Check Box 19">
              <controlPr defaultSize="0" autoFill="0" autoLine="0" autoPict="0">
                <anchor moveWithCells="1">
                  <from>
                    <xdr:col>0</xdr:col>
                    <xdr:colOff>57150</xdr:colOff>
                    <xdr:row>242</xdr:row>
                    <xdr:rowOff>9525</xdr:rowOff>
                  </from>
                  <to>
                    <xdr:col>0</xdr:col>
                    <xdr:colOff>361950</xdr:colOff>
                    <xdr:row>243</xdr:row>
                    <xdr:rowOff>0</xdr:rowOff>
                  </to>
                </anchor>
              </controlPr>
            </control>
          </mc:Choice>
        </mc:AlternateContent>
        <mc:AlternateContent xmlns:mc="http://schemas.openxmlformats.org/markup-compatibility/2006">
          <mc:Choice Requires="x14">
            <control shapeId="3092" r:id="rId11" name="Check Box 20">
              <controlPr defaultSize="0" autoFill="0" autoLine="0" autoPict="0">
                <anchor moveWithCells="1">
                  <from>
                    <xdr:col>0</xdr:col>
                    <xdr:colOff>57150</xdr:colOff>
                    <xdr:row>243</xdr:row>
                    <xdr:rowOff>9525</xdr:rowOff>
                  </from>
                  <to>
                    <xdr:col>0</xdr:col>
                    <xdr:colOff>361950</xdr:colOff>
                    <xdr:row>244</xdr:row>
                    <xdr:rowOff>0</xdr:rowOff>
                  </to>
                </anchor>
              </controlPr>
            </control>
          </mc:Choice>
        </mc:AlternateContent>
        <mc:AlternateContent xmlns:mc="http://schemas.openxmlformats.org/markup-compatibility/2006">
          <mc:Choice Requires="x14">
            <control shapeId="3093" r:id="rId12" name="Check Box 21">
              <controlPr defaultSize="0" autoFill="0" autoLine="0" autoPict="0">
                <anchor moveWithCells="1">
                  <from>
                    <xdr:col>0</xdr:col>
                    <xdr:colOff>57150</xdr:colOff>
                    <xdr:row>244</xdr:row>
                    <xdr:rowOff>9525</xdr:rowOff>
                  </from>
                  <to>
                    <xdr:col>0</xdr:col>
                    <xdr:colOff>361950</xdr:colOff>
                    <xdr:row>245</xdr:row>
                    <xdr:rowOff>0</xdr:rowOff>
                  </to>
                </anchor>
              </controlPr>
            </control>
          </mc:Choice>
        </mc:AlternateContent>
        <mc:AlternateContent xmlns:mc="http://schemas.openxmlformats.org/markup-compatibility/2006">
          <mc:Choice Requires="x14">
            <control shapeId="3094" r:id="rId13" name="Check Box 22">
              <controlPr defaultSize="0" autoFill="0" autoLine="0" autoPict="0">
                <anchor moveWithCells="1">
                  <from>
                    <xdr:col>0</xdr:col>
                    <xdr:colOff>57150</xdr:colOff>
                    <xdr:row>246</xdr:row>
                    <xdr:rowOff>9525</xdr:rowOff>
                  </from>
                  <to>
                    <xdr:col>0</xdr:col>
                    <xdr:colOff>361950</xdr:colOff>
                    <xdr:row>247</xdr:row>
                    <xdr:rowOff>0</xdr:rowOff>
                  </to>
                </anchor>
              </controlPr>
            </control>
          </mc:Choice>
        </mc:AlternateContent>
        <mc:AlternateContent xmlns:mc="http://schemas.openxmlformats.org/markup-compatibility/2006">
          <mc:Choice Requires="x14">
            <control shapeId="3095" r:id="rId14" name="Check Box 23">
              <controlPr defaultSize="0" autoFill="0" autoLine="0" autoPict="0">
                <anchor moveWithCells="1">
                  <from>
                    <xdr:col>0</xdr:col>
                    <xdr:colOff>57150</xdr:colOff>
                    <xdr:row>245</xdr:row>
                    <xdr:rowOff>9525</xdr:rowOff>
                  </from>
                  <to>
                    <xdr:col>0</xdr:col>
                    <xdr:colOff>361950</xdr:colOff>
                    <xdr:row>246</xdr:row>
                    <xdr:rowOff>0</xdr:rowOff>
                  </to>
                </anchor>
              </controlPr>
            </control>
          </mc:Choice>
        </mc:AlternateContent>
        <mc:AlternateContent xmlns:mc="http://schemas.openxmlformats.org/markup-compatibility/2006">
          <mc:Choice Requires="x14">
            <control shapeId="3096" r:id="rId15" name="Check Box 24">
              <controlPr defaultSize="0" autoFill="0" autoLine="0" autoPict="0">
                <anchor moveWithCells="1">
                  <from>
                    <xdr:col>0</xdr:col>
                    <xdr:colOff>57150</xdr:colOff>
                    <xdr:row>247</xdr:row>
                    <xdr:rowOff>9525</xdr:rowOff>
                  </from>
                  <to>
                    <xdr:col>0</xdr:col>
                    <xdr:colOff>361950</xdr:colOff>
                    <xdr:row>248</xdr:row>
                    <xdr:rowOff>0</xdr:rowOff>
                  </to>
                </anchor>
              </controlPr>
            </control>
          </mc:Choice>
        </mc:AlternateContent>
        <mc:AlternateContent xmlns:mc="http://schemas.openxmlformats.org/markup-compatibility/2006">
          <mc:Choice Requires="x14">
            <control shapeId="3097" r:id="rId16" name="Check Box 25">
              <controlPr defaultSize="0" autoFill="0" autoLine="0" autoPict="0">
                <anchor moveWithCells="1">
                  <from>
                    <xdr:col>0</xdr:col>
                    <xdr:colOff>57150</xdr:colOff>
                    <xdr:row>112</xdr:row>
                    <xdr:rowOff>9525</xdr:rowOff>
                  </from>
                  <to>
                    <xdr:col>0</xdr:col>
                    <xdr:colOff>361950</xdr:colOff>
                    <xdr:row>113</xdr:row>
                    <xdr:rowOff>0</xdr:rowOff>
                  </to>
                </anchor>
              </controlPr>
            </control>
          </mc:Choice>
        </mc:AlternateContent>
        <mc:AlternateContent xmlns:mc="http://schemas.openxmlformats.org/markup-compatibility/2006">
          <mc:Choice Requires="x14">
            <control shapeId="3098" r:id="rId17" name="Check Box 26">
              <controlPr defaultSize="0" autoFill="0" autoLine="0" autoPict="0">
                <anchor moveWithCells="1">
                  <from>
                    <xdr:col>0</xdr:col>
                    <xdr:colOff>57150</xdr:colOff>
                    <xdr:row>113</xdr:row>
                    <xdr:rowOff>0</xdr:rowOff>
                  </from>
                  <to>
                    <xdr:col>0</xdr:col>
                    <xdr:colOff>361950</xdr:colOff>
                    <xdr:row>113</xdr:row>
                    <xdr:rowOff>276225</xdr:rowOff>
                  </to>
                </anchor>
              </controlPr>
            </control>
          </mc:Choice>
        </mc:AlternateContent>
        <mc:AlternateContent xmlns:mc="http://schemas.openxmlformats.org/markup-compatibility/2006">
          <mc:Choice Requires="x14">
            <control shapeId="3099" r:id="rId18" name="Check Box 27">
              <controlPr defaultSize="0" autoFill="0" autoLine="0" autoPict="0">
                <anchor moveWithCells="1">
                  <from>
                    <xdr:col>0</xdr:col>
                    <xdr:colOff>57150</xdr:colOff>
                    <xdr:row>64</xdr:row>
                    <xdr:rowOff>9525</xdr:rowOff>
                  </from>
                  <to>
                    <xdr:col>0</xdr:col>
                    <xdr:colOff>361950</xdr:colOff>
                    <xdr:row>65</xdr:row>
                    <xdr:rowOff>0</xdr:rowOff>
                  </to>
                </anchor>
              </controlPr>
            </control>
          </mc:Choice>
        </mc:AlternateContent>
        <mc:AlternateContent xmlns:mc="http://schemas.openxmlformats.org/markup-compatibility/2006">
          <mc:Choice Requires="x14">
            <control shapeId="3100" r:id="rId19" name="Check Box 28">
              <controlPr defaultSize="0" autoFill="0" autoLine="0" autoPict="0">
                <anchor moveWithCells="1">
                  <from>
                    <xdr:col>0</xdr:col>
                    <xdr:colOff>57150</xdr:colOff>
                    <xdr:row>65</xdr:row>
                    <xdr:rowOff>9525</xdr:rowOff>
                  </from>
                  <to>
                    <xdr:col>0</xdr:col>
                    <xdr:colOff>361950</xdr:colOff>
                    <xdr:row>66</xdr:row>
                    <xdr:rowOff>0</xdr:rowOff>
                  </to>
                </anchor>
              </controlPr>
            </control>
          </mc:Choice>
        </mc:AlternateContent>
        <mc:AlternateContent xmlns:mc="http://schemas.openxmlformats.org/markup-compatibility/2006">
          <mc:Choice Requires="x14">
            <control shapeId="3101" r:id="rId20" name="Check Box 29">
              <controlPr defaultSize="0" autoFill="0" autoLine="0" autoPict="0">
                <anchor moveWithCells="1">
                  <from>
                    <xdr:col>0</xdr:col>
                    <xdr:colOff>57150</xdr:colOff>
                    <xdr:row>66</xdr:row>
                    <xdr:rowOff>9525</xdr:rowOff>
                  </from>
                  <to>
                    <xdr:col>0</xdr:col>
                    <xdr:colOff>361950</xdr:colOff>
                    <xdr:row>67</xdr:row>
                    <xdr:rowOff>0</xdr:rowOff>
                  </to>
                </anchor>
              </controlPr>
            </control>
          </mc:Choice>
        </mc:AlternateContent>
        <mc:AlternateContent xmlns:mc="http://schemas.openxmlformats.org/markup-compatibility/2006">
          <mc:Choice Requires="x14">
            <control shapeId="3102" r:id="rId21" name="Check Box 30">
              <controlPr defaultSize="0" autoFill="0" autoLine="0" autoPict="0">
                <anchor moveWithCells="1">
                  <from>
                    <xdr:col>0</xdr:col>
                    <xdr:colOff>57150</xdr:colOff>
                    <xdr:row>67</xdr:row>
                    <xdr:rowOff>9525</xdr:rowOff>
                  </from>
                  <to>
                    <xdr:col>0</xdr:col>
                    <xdr:colOff>361950</xdr:colOff>
                    <xdr:row>68</xdr:row>
                    <xdr:rowOff>0</xdr:rowOff>
                  </to>
                </anchor>
              </controlPr>
            </control>
          </mc:Choice>
        </mc:AlternateContent>
        <mc:AlternateContent xmlns:mc="http://schemas.openxmlformats.org/markup-compatibility/2006">
          <mc:Choice Requires="x14">
            <control shapeId="3103" r:id="rId22" name="Check Box 31">
              <controlPr defaultSize="0" autoFill="0" autoLine="0" autoPict="0">
                <anchor moveWithCells="1">
                  <from>
                    <xdr:col>0</xdr:col>
                    <xdr:colOff>57150</xdr:colOff>
                    <xdr:row>68</xdr:row>
                    <xdr:rowOff>9525</xdr:rowOff>
                  </from>
                  <to>
                    <xdr:col>0</xdr:col>
                    <xdr:colOff>361950</xdr:colOff>
                    <xdr:row>69</xdr:row>
                    <xdr:rowOff>0</xdr:rowOff>
                  </to>
                </anchor>
              </controlPr>
            </control>
          </mc:Choice>
        </mc:AlternateContent>
        <mc:AlternateContent xmlns:mc="http://schemas.openxmlformats.org/markup-compatibility/2006">
          <mc:Choice Requires="x14">
            <control shapeId="3104" r:id="rId23" name="Check Box 32">
              <controlPr defaultSize="0" autoFill="0" autoLine="0" autoPict="0">
                <anchor moveWithCells="1">
                  <from>
                    <xdr:col>0</xdr:col>
                    <xdr:colOff>57150</xdr:colOff>
                    <xdr:row>69</xdr:row>
                    <xdr:rowOff>9525</xdr:rowOff>
                  </from>
                  <to>
                    <xdr:col>0</xdr:col>
                    <xdr:colOff>361950</xdr:colOff>
                    <xdr:row>70</xdr:row>
                    <xdr:rowOff>0</xdr:rowOff>
                  </to>
                </anchor>
              </controlPr>
            </control>
          </mc:Choice>
        </mc:AlternateContent>
        <mc:AlternateContent xmlns:mc="http://schemas.openxmlformats.org/markup-compatibility/2006">
          <mc:Choice Requires="x14">
            <control shapeId="3105" r:id="rId24" name="Check Box 33">
              <controlPr defaultSize="0" autoFill="0" autoLine="0" autoPict="0">
                <anchor moveWithCells="1">
                  <from>
                    <xdr:col>0</xdr:col>
                    <xdr:colOff>57150</xdr:colOff>
                    <xdr:row>70</xdr:row>
                    <xdr:rowOff>9525</xdr:rowOff>
                  </from>
                  <to>
                    <xdr:col>0</xdr:col>
                    <xdr:colOff>361950</xdr:colOff>
                    <xdr:row>71</xdr:row>
                    <xdr:rowOff>0</xdr:rowOff>
                  </to>
                </anchor>
              </controlPr>
            </control>
          </mc:Choice>
        </mc:AlternateContent>
        <mc:AlternateContent xmlns:mc="http://schemas.openxmlformats.org/markup-compatibility/2006">
          <mc:Choice Requires="x14">
            <control shapeId="3106" r:id="rId25" name="Check Box 34">
              <controlPr defaultSize="0" autoFill="0" autoLine="0" autoPict="0">
                <anchor moveWithCells="1">
                  <from>
                    <xdr:col>0</xdr:col>
                    <xdr:colOff>57150</xdr:colOff>
                    <xdr:row>71</xdr:row>
                    <xdr:rowOff>9525</xdr:rowOff>
                  </from>
                  <to>
                    <xdr:col>0</xdr:col>
                    <xdr:colOff>361950</xdr:colOff>
                    <xdr:row>72</xdr:row>
                    <xdr:rowOff>0</xdr:rowOff>
                  </to>
                </anchor>
              </controlPr>
            </control>
          </mc:Choice>
        </mc:AlternateContent>
        <mc:AlternateContent xmlns:mc="http://schemas.openxmlformats.org/markup-compatibility/2006">
          <mc:Choice Requires="x14">
            <control shapeId="3107" r:id="rId26" name="Check Box 35">
              <controlPr defaultSize="0" autoFill="0" autoLine="0" autoPict="0">
                <anchor moveWithCells="1">
                  <from>
                    <xdr:col>0</xdr:col>
                    <xdr:colOff>57150</xdr:colOff>
                    <xdr:row>72</xdr:row>
                    <xdr:rowOff>9525</xdr:rowOff>
                  </from>
                  <to>
                    <xdr:col>0</xdr:col>
                    <xdr:colOff>361950</xdr:colOff>
                    <xdr:row>73</xdr:row>
                    <xdr:rowOff>0</xdr:rowOff>
                  </to>
                </anchor>
              </controlPr>
            </control>
          </mc:Choice>
        </mc:AlternateContent>
        <mc:AlternateContent xmlns:mc="http://schemas.openxmlformats.org/markup-compatibility/2006">
          <mc:Choice Requires="x14">
            <control shapeId="3108" r:id="rId27" name="Check Box 36">
              <controlPr defaultSize="0" autoFill="0" autoLine="0" autoPict="0">
                <anchor moveWithCells="1">
                  <from>
                    <xdr:col>0</xdr:col>
                    <xdr:colOff>57150</xdr:colOff>
                    <xdr:row>73</xdr:row>
                    <xdr:rowOff>9525</xdr:rowOff>
                  </from>
                  <to>
                    <xdr:col>0</xdr:col>
                    <xdr:colOff>361950</xdr:colOff>
                    <xdr:row>74</xdr:row>
                    <xdr:rowOff>0</xdr:rowOff>
                  </to>
                </anchor>
              </controlPr>
            </control>
          </mc:Choice>
        </mc:AlternateContent>
        <mc:AlternateContent xmlns:mc="http://schemas.openxmlformats.org/markup-compatibility/2006">
          <mc:Choice Requires="x14">
            <control shapeId="3109" r:id="rId28" name="Check Box 37">
              <controlPr defaultSize="0" autoFill="0" autoLine="0" autoPict="0">
                <anchor moveWithCells="1">
                  <from>
                    <xdr:col>0</xdr:col>
                    <xdr:colOff>57150</xdr:colOff>
                    <xdr:row>74</xdr:row>
                    <xdr:rowOff>9525</xdr:rowOff>
                  </from>
                  <to>
                    <xdr:col>0</xdr:col>
                    <xdr:colOff>361950</xdr:colOff>
                    <xdr:row>75</xdr:row>
                    <xdr:rowOff>0</xdr:rowOff>
                  </to>
                </anchor>
              </controlPr>
            </control>
          </mc:Choice>
        </mc:AlternateContent>
        <mc:AlternateContent xmlns:mc="http://schemas.openxmlformats.org/markup-compatibility/2006">
          <mc:Choice Requires="x14">
            <control shapeId="3110" r:id="rId29" name="Check Box 38">
              <controlPr defaultSize="0" autoFill="0" autoLine="0" autoPict="0">
                <anchor moveWithCells="1">
                  <from>
                    <xdr:col>0</xdr:col>
                    <xdr:colOff>57150</xdr:colOff>
                    <xdr:row>75</xdr:row>
                    <xdr:rowOff>9525</xdr:rowOff>
                  </from>
                  <to>
                    <xdr:col>0</xdr:col>
                    <xdr:colOff>361950</xdr:colOff>
                    <xdr:row>76</xdr:row>
                    <xdr:rowOff>0</xdr:rowOff>
                  </to>
                </anchor>
              </controlPr>
            </control>
          </mc:Choice>
        </mc:AlternateContent>
        <mc:AlternateContent xmlns:mc="http://schemas.openxmlformats.org/markup-compatibility/2006">
          <mc:Choice Requires="x14">
            <control shapeId="3111" r:id="rId30" name="Check Box 39">
              <controlPr defaultSize="0" autoFill="0" autoLine="0" autoPict="0">
                <anchor moveWithCells="1">
                  <from>
                    <xdr:col>0</xdr:col>
                    <xdr:colOff>57150</xdr:colOff>
                    <xdr:row>76</xdr:row>
                    <xdr:rowOff>9525</xdr:rowOff>
                  </from>
                  <to>
                    <xdr:col>0</xdr:col>
                    <xdr:colOff>361950</xdr:colOff>
                    <xdr:row>77</xdr:row>
                    <xdr:rowOff>0</xdr:rowOff>
                  </to>
                </anchor>
              </controlPr>
            </control>
          </mc:Choice>
        </mc:AlternateContent>
        <mc:AlternateContent xmlns:mc="http://schemas.openxmlformats.org/markup-compatibility/2006">
          <mc:Choice Requires="x14">
            <control shapeId="3112" r:id="rId31" name="Check Box 40">
              <controlPr defaultSize="0" autoFill="0" autoLine="0" autoPict="0">
                <anchor moveWithCells="1">
                  <from>
                    <xdr:col>0</xdr:col>
                    <xdr:colOff>57150</xdr:colOff>
                    <xdr:row>77</xdr:row>
                    <xdr:rowOff>9525</xdr:rowOff>
                  </from>
                  <to>
                    <xdr:col>0</xdr:col>
                    <xdr:colOff>361950</xdr:colOff>
                    <xdr:row>78</xdr:row>
                    <xdr:rowOff>0</xdr:rowOff>
                  </to>
                </anchor>
              </controlPr>
            </control>
          </mc:Choice>
        </mc:AlternateContent>
        <mc:AlternateContent xmlns:mc="http://schemas.openxmlformats.org/markup-compatibility/2006">
          <mc:Choice Requires="x14">
            <control shapeId="3113" r:id="rId32" name="Check Box 41">
              <controlPr defaultSize="0" autoFill="0" autoLine="0" autoPict="0">
                <anchor moveWithCells="1">
                  <from>
                    <xdr:col>0</xdr:col>
                    <xdr:colOff>57150</xdr:colOff>
                    <xdr:row>78</xdr:row>
                    <xdr:rowOff>9525</xdr:rowOff>
                  </from>
                  <to>
                    <xdr:col>0</xdr:col>
                    <xdr:colOff>361950</xdr:colOff>
                    <xdr:row>79</xdr:row>
                    <xdr:rowOff>0</xdr:rowOff>
                  </to>
                </anchor>
              </controlPr>
            </control>
          </mc:Choice>
        </mc:AlternateContent>
        <mc:AlternateContent xmlns:mc="http://schemas.openxmlformats.org/markup-compatibility/2006">
          <mc:Choice Requires="x14">
            <control shapeId="3114" r:id="rId33" name="Check Box 42">
              <controlPr defaultSize="0" autoFill="0" autoLine="0" autoPict="0">
                <anchor moveWithCells="1">
                  <from>
                    <xdr:col>0</xdr:col>
                    <xdr:colOff>57150</xdr:colOff>
                    <xdr:row>79</xdr:row>
                    <xdr:rowOff>9525</xdr:rowOff>
                  </from>
                  <to>
                    <xdr:col>0</xdr:col>
                    <xdr:colOff>361950</xdr:colOff>
                    <xdr:row>80</xdr:row>
                    <xdr:rowOff>0</xdr:rowOff>
                  </to>
                </anchor>
              </controlPr>
            </control>
          </mc:Choice>
        </mc:AlternateContent>
        <mc:AlternateContent xmlns:mc="http://schemas.openxmlformats.org/markup-compatibility/2006">
          <mc:Choice Requires="x14">
            <control shapeId="3115" r:id="rId34" name="Check Box 43">
              <controlPr defaultSize="0" autoFill="0" autoLine="0" autoPict="0">
                <anchor moveWithCells="1">
                  <from>
                    <xdr:col>0</xdr:col>
                    <xdr:colOff>57150</xdr:colOff>
                    <xdr:row>80</xdr:row>
                    <xdr:rowOff>9525</xdr:rowOff>
                  </from>
                  <to>
                    <xdr:col>0</xdr:col>
                    <xdr:colOff>361950</xdr:colOff>
                    <xdr:row>81</xdr:row>
                    <xdr:rowOff>0</xdr:rowOff>
                  </to>
                </anchor>
              </controlPr>
            </control>
          </mc:Choice>
        </mc:AlternateContent>
        <mc:AlternateContent xmlns:mc="http://schemas.openxmlformats.org/markup-compatibility/2006">
          <mc:Choice Requires="x14">
            <control shapeId="3116" r:id="rId35" name="Check Box 44">
              <controlPr defaultSize="0" autoFill="0" autoLine="0" autoPict="0">
                <anchor moveWithCells="1">
                  <from>
                    <xdr:col>0</xdr:col>
                    <xdr:colOff>57150</xdr:colOff>
                    <xdr:row>81</xdr:row>
                    <xdr:rowOff>9525</xdr:rowOff>
                  </from>
                  <to>
                    <xdr:col>0</xdr:col>
                    <xdr:colOff>361950</xdr:colOff>
                    <xdr:row>82</xdr:row>
                    <xdr:rowOff>0</xdr:rowOff>
                  </to>
                </anchor>
              </controlPr>
            </control>
          </mc:Choice>
        </mc:AlternateContent>
        <mc:AlternateContent xmlns:mc="http://schemas.openxmlformats.org/markup-compatibility/2006">
          <mc:Choice Requires="x14">
            <control shapeId="3117" r:id="rId36" name="Check Box 45">
              <controlPr defaultSize="0" autoFill="0" autoLine="0" autoPict="0">
                <anchor moveWithCells="1">
                  <from>
                    <xdr:col>0</xdr:col>
                    <xdr:colOff>57150</xdr:colOff>
                    <xdr:row>82</xdr:row>
                    <xdr:rowOff>9525</xdr:rowOff>
                  </from>
                  <to>
                    <xdr:col>0</xdr:col>
                    <xdr:colOff>361950</xdr:colOff>
                    <xdr:row>83</xdr:row>
                    <xdr:rowOff>0</xdr:rowOff>
                  </to>
                </anchor>
              </controlPr>
            </control>
          </mc:Choice>
        </mc:AlternateContent>
        <mc:AlternateContent xmlns:mc="http://schemas.openxmlformats.org/markup-compatibility/2006">
          <mc:Choice Requires="x14">
            <control shapeId="3118" r:id="rId37" name="Check Box 46">
              <controlPr defaultSize="0" autoFill="0" autoLine="0" autoPict="0">
                <anchor moveWithCells="1">
                  <from>
                    <xdr:col>0</xdr:col>
                    <xdr:colOff>57150</xdr:colOff>
                    <xdr:row>83</xdr:row>
                    <xdr:rowOff>9525</xdr:rowOff>
                  </from>
                  <to>
                    <xdr:col>0</xdr:col>
                    <xdr:colOff>361950</xdr:colOff>
                    <xdr:row>84</xdr:row>
                    <xdr:rowOff>0</xdr:rowOff>
                  </to>
                </anchor>
              </controlPr>
            </control>
          </mc:Choice>
        </mc:AlternateContent>
        <mc:AlternateContent xmlns:mc="http://schemas.openxmlformats.org/markup-compatibility/2006">
          <mc:Choice Requires="x14">
            <control shapeId="3119" r:id="rId38" name="Check Box 47">
              <controlPr defaultSize="0" autoFill="0" autoLine="0" autoPict="0">
                <anchor moveWithCells="1">
                  <from>
                    <xdr:col>0</xdr:col>
                    <xdr:colOff>57150</xdr:colOff>
                    <xdr:row>84</xdr:row>
                    <xdr:rowOff>9525</xdr:rowOff>
                  </from>
                  <to>
                    <xdr:col>0</xdr:col>
                    <xdr:colOff>361950</xdr:colOff>
                    <xdr:row>85</xdr:row>
                    <xdr:rowOff>0</xdr:rowOff>
                  </to>
                </anchor>
              </controlPr>
            </control>
          </mc:Choice>
        </mc:AlternateContent>
        <mc:AlternateContent xmlns:mc="http://schemas.openxmlformats.org/markup-compatibility/2006">
          <mc:Choice Requires="x14">
            <control shapeId="3120" r:id="rId39" name="Check Box 48">
              <controlPr defaultSize="0" autoFill="0" autoLine="0" autoPict="0">
                <anchor moveWithCells="1">
                  <from>
                    <xdr:col>0</xdr:col>
                    <xdr:colOff>57150</xdr:colOff>
                    <xdr:row>85</xdr:row>
                    <xdr:rowOff>9525</xdr:rowOff>
                  </from>
                  <to>
                    <xdr:col>0</xdr:col>
                    <xdr:colOff>361950</xdr:colOff>
                    <xdr:row>86</xdr:row>
                    <xdr:rowOff>0</xdr:rowOff>
                  </to>
                </anchor>
              </controlPr>
            </control>
          </mc:Choice>
        </mc:AlternateContent>
        <mc:AlternateContent xmlns:mc="http://schemas.openxmlformats.org/markup-compatibility/2006">
          <mc:Choice Requires="x14">
            <control shapeId="3122" r:id="rId40" name="Check Box 50">
              <controlPr defaultSize="0" autoFill="0" autoLine="0" autoPict="0">
                <anchor moveWithCells="1">
                  <from>
                    <xdr:col>0</xdr:col>
                    <xdr:colOff>57150</xdr:colOff>
                    <xdr:row>87</xdr:row>
                    <xdr:rowOff>9525</xdr:rowOff>
                  </from>
                  <to>
                    <xdr:col>0</xdr:col>
                    <xdr:colOff>361950</xdr:colOff>
                    <xdr:row>88</xdr:row>
                    <xdr:rowOff>0</xdr:rowOff>
                  </to>
                </anchor>
              </controlPr>
            </control>
          </mc:Choice>
        </mc:AlternateContent>
        <mc:AlternateContent xmlns:mc="http://schemas.openxmlformats.org/markup-compatibility/2006">
          <mc:Choice Requires="x14">
            <control shapeId="3123" r:id="rId41" name="Check Box 51">
              <controlPr defaultSize="0" autoFill="0" autoLine="0" autoPict="0">
                <anchor moveWithCells="1">
                  <from>
                    <xdr:col>0</xdr:col>
                    <xdr:colOff>57150</xdr:colOff>
                    <xdr:row>88</xdr:row>
                    <xdr:rowOff>9525</xdr:rowOff>
                  </from>
                  <to>
                    <xdr:col>0</xdr:col>
                    <xdr:colOff>361950</xdr:colOff>
                    <xdr:row>89</xdr:row>
                    <xdr:rowOff>0</xdr:rowOff>
                  </to>
                </anchor>
              </controlPr>
            </control>
          </mc:Choice>
        </mc:AlternateContent>
        <mc:AlternateContent xmlns:mc="http://schemas.openxmlformats.org/markup-compatibility/2006">
          <mc:Choice Requires="x14">
            <control shapeId="3124" r:id="rId42" name="Check Box 52">
              <controlPr defaultSize="0" autoFill="0" autoLine="0" autoPict="0">
                <anchor moveWithCells="1">
                  <from>
                    <xdr:col>0</xdr:col>
                    <xdr:colOff>57150</xdr:colOff>
                    <xdr:row>89</xdr:row>
                    <xdr:rowOff>9525</xdr:rowOff>
                  </from>
                  <to>
                    <xdr:col>0</xdr:col>
                    <xdr:colOff>361950</xdr:colOff>
                    <xdr:row>90</xdr:row>
                    <xdr:rowOff>0</xdr:rowOff>
                  </to>
                </anchor>
              </controlPr>
            </control>
          </mc:Choice>
        </mc:AlternateContent>
        <mc:AlternateContent xmlns:mc="http://schemas.openxmlformats.org/markup-compatibility/2006">
          <mc:Choice Requires="x14">
            <control shapeId="3125" r:id="rId43" name="Check Box 53">
              <controlPr defaultSize="0" autoFill="0" autoLine="0" autoPict="0">
                <anchor moveWithCells="1">
                  <from>
                    <xdr:col>0</xdr:col>
                    <xdr:colOff>57150</xdr:colOff>
                    <xdr:row>90</xdr:row>
                    <xdr:rowOff>9525</xdr:rowOff>
                  </from>
                  <to>
                    <xdr:col>0</xdr:col>
                    <xdr:colOff>361950</xdr:colOff>
                    <xdr:row>91</xdr:row>
                    <xdr:rowOff>0</xdr:rowOff>
                  </to>
                </anchor>
              </controlPr>
            </control>
          </mc:Choice>
        </mc:AlternateContent>
        <mc:AlternateContent xmlns:mc="http://schemas.openxmlformats.org/markup-compatibility/2006">
          <mc:Choice Requires="x14">
            <control shapeId="3126" r:id="rId44" name="Check Box 54">
              <controlPr defaultSize="0" autoFill="0" autoLine="0" autoPict="0">
                <anchor moveWithCells="1">
                  <from>
                    <xdr:col>0</xdr:col>
                    <xdr:colOff>57150</xdr:colOff>
                    <xdr:row>91</xdr:row>
                    <xdr:rowOff>9525</xdr:rowOff>
                  </from>
                  <to>
                    <xdr:col>0</xdr:col>
                    <xdr:colOff>361950</xdr:colOff>
                    <xdr:row>92</xdr:row>
                    <xdr:rowOff>0</xdr:rowOff>
                  </to>
                </anchor>
              </controlPr>
            </control>
          </mc:Choice>
        </mc:AlternateContent>
        <mc:AlternateContent xmlns:mc="http://schemas.openxmlformats.org/markup-compatibility/2006">
          <mc:Choice Requires="x14">
            <control shapeId="3127" r:id="rId45" name="Check Box 55">
              <controlPr defaultSize="0" autoFill="0" autoLine="0" autoPict="0">
                <anchor moveWithCells="1">
                  <from>
                    <xdr:col>0</xdr:col>
                    <xdr:colOff>57150</xdr:colOff>
                    <xdr:row>92</xdr:row>
                    <xdr:rowOff>9525</xdr:rowOff>
                  </from>
                  <to>
                    <xdr:col>0</xdr:col>
                    <xdr:colOff>361950</xdr:colOff>
                    <xdr:row>93</xdr:row>
                    <xdr:rowOff>0</xdr:rowOff>
                  </to>
                </anchor>
              </controlPr>
            </control>
          </mc:Choice>
        </mc:AlternateContent>
        <mc:AlternateContent xmlns:mc="http://schemas.openxmlformats.org/markup-compatibility/2006">
          <mc:Choice Requires="x14">
            <control shapeId="3128" r:id="rId46" name="Check Box 56">
              <controlPr defaultSize="0" autoFill="0" autoLine="0" autoPict="0">
                <anchor moveWithCells="1">
                  <from>
                    <xdr:col>0</xdr:col>
                    <xdr:colOff>57150</xdr:colOff>
                    <xdr:row>93</xdr:row>
                    <xdr:rowOff>9525</xdr:rowOff>
                  </from>
                  <to>
                    <xdr:col>0</xdr:col>
                    <xdr:colOff>361950</xdr:colOff>
                    <xdr:row>94</xdr:row>
                    <xdr:rowOff>0</xdr:rowOff>
                  </to>
                </anchor>
              </controlPr>
            </control>
          </mc:Choice>
        </mc:AlternateContent>
        <mc:AlternateContent xmlns:mc="http://schemas.openxmlformats.org/markup-compatibility/2006">
          <mc:Choice Requires="x14">
            <control shapeId="3129" r:id="rId47" name="Check Box 57">
              <controlPr defaultSize="0" autoFill="0" autoLine="0" autoPict="0">
                <anchor moveWithCells="1">
                  <from>
                    <xdr:col>0</xdr:col>
                    <xdr:colOff>57150</xdr:colOff>
                    <xdr:row>94</xdr:row>
                    <xdr:rowOff>9525</xdr:rowOff>
                  </from>
                  <to>
                    <xdr:col>0</xdr:col>
                    <xdr:colOff>361950</xdr:colOff>
                    <xdr:row>95</xdr:row>
                    <xdr:rowOff>0</xdr:rowOff>
                  </to>
                </anchor>
              </controlPr>
            </control>
          </mc:Choice>
        </mc:AlternateContent>
        <mc:AlternateContent xmlns:mc="http://schemas.openxmlformats.org/markup-compatibility/2006">
          <mc:Choice Requires="x14">
            <control shapeId="3130" r:id="rId48" name="Check Box 58">
              <controlPr defaultSize="0" autoFill="0" autoLine="0" autoPict="0">
                <anchor moveWithCells="1">
                  <from>
                    <xdr:col>0</xdr:col>
                    <xdr:colOff>57150</xdr:colOff>
                    <xdr:row>95</xdr:row>
                    <xdr:rowOff>9525</xdr:rowOff>
                  </from>
                  <to>
                    <xdr:col>0</xdr:col>
                    <xdr:colOff>361950</xdr:colOff>
                    <xdr:row>96</xdr:row>
                    <xdr:rowOff>0</xdr:rowOff>
                  </to>
                </anchor>
              </controlPr>
            </control>
          </mc:Choice>
        </mc:AlternateContent>
        <mc:AlternateContent xmlns:mc="http://schemas.openxmlformats.org/markup-compatibility/2006">
          <mc:Choice Requires="x14">
            <control shapeId="3131" r:id="rId49" name="Check Box 59">
              <controlPr defaultSize="0" autoFill="0" autoLine="0" autoPict="0">
                <anchor moveWithCells="1">
                  <from>
                    <xdr:col>0</xdr:col>
                    <xdr:colOff>57150</xdr:colOff>
                    <xdr:row>96</xdr:row>
                    <xdr:rowOff>9525</xdr:rowOff>
                  </from>
                  <to>
                    <xdr:col>0</xdr:col>
                    <xdr:colOff>361950</xdr:colOff>
                    <xdr:row>97</xdr:row>
                    <xdr:rowOff>0</xdr:rowOff>
                  </to>
                </anchor>
              </controlPr>
            </control>
          </mc:Choice>
        </mc:AlternateContent>
        <mc:AlternateContent xmlns:mc="http://schemas.openxmlformats.org/markup-compatibility/2006">
          <mc:Choice Requires="x14">
            <control shapeId="3132" r:id="rId50" name="Check Box 60">
              <controlPr defaultSize="0" autoFill="0" autoLine="0" autoPict="0">
                <anchor moveWithCells="1">
                  <from>
                    <xdr:col>0</xdr:col>
                    <xdr:colOff>57150</xdr:colOff>
                    <xdr:row>97</xdr:row>
                    <xdr:rowOff>9525</xdr:rowOff>
                  </from>
                  <to>
                    <xdr:col>0</xdr:col>
                    <xdr:colOff>361950</xdr:colOff>
                    <xdr:row>98</xdr:row>
                    <xdr:rowOff>0</xdr:rowOff>
                  </to>
                </anchor>
              </controlPr>
            </control>
          </mc:Choice>
        </mc:AlternateContent>
        <mc:AlternateContent xmlns:mc="http://schemas.openxmlformats.org/markup-compatibility/2006">
          <mc:Choice Requires="x14">
            <control shapeId="3133" r:id="rId51" name="Check Box 61">
              <controlPr defaultSize="0" autoFill="0" autoLine="0" autoPict="0">
                <anchor moveWithCells="1">
                  <from>
                    <xdr:col>0</xdr:col>
                    <xdr:colOff>57150</xdr:colOff>
                    <xdr:row>98</xdr:row>
                    <xdr:rowOff>9525</xdr:rowOff>
                  </from>
                  <to>
                    <xdr:col>0</xdr:col>
                    <xdr:colOff>361950</xdr:colOff>
                    <xdr:row>99</xdr:row>
                    <xdr:rowOff>0</xdr:rowOff>
                  </to>
                </anchor>
              </controlPr>
            </control>
          </mc:Choice>
        </mc:AlternateContent>
        <mc:AlternateContent xmlns:mc="http://schemas.openxmlformats.org/markup-compatibility/2006">
          <mc:Choice Requires="x14">
            <control shapeId="3134" r:id="rId52" name="Check Box 62">
              <controlPr defaultSize="0" autoFill="0" autoLine="0" autoPict="0">
                <anchor moveWithCells="1">
                  <from>
                    <xdr:col>0</xdr:col>
                    <xdr:colOff>57150</xdr:colOff>
                    <xdr:row>99</xdr:row>
                    <xdr:rowOff>9525</xdr:rowOff>
                  </from>
                  <to>
                    <xdr:col>0</xdr:col>
                    <xdr:colOff>361950</xdr:colOff>
                    <xdr:row>100</xdr:row>
                    <xdr:rowOff>0</xdr:rowOff>
                  </to>
                </anchor>
              </controlPr>
            </control>
          </mc:Choice>
        </mc:AlternateContent>
        <mc:AlternateContent xmlns:mc="http://schemas.openxmlformats.org/markup-compatibility/2006">
          <mc:Choice Requires="x14">
            <control shapeId="3135" r:id="rId53" name="Check Box 63">
              <controlPr defaultSize="0" autoFill="0" autoLine="0" autoPict="0">
                <anchor moveWithCells="1">
                  <from>
                    <xdr:col>0</xdr:col>
                    <xdr:colOff>57150</xdr:colOff>
                    <xdr:row>100</xdr:row>
                    <xdr:rowOff>9525</xdr:rowOff>
                  </from>
                  <to>
                    <xdr:col>0</xdr:col>
                    <xdr:colOff>361950</xdr:colOff>
                    <xdr:row>101</xdr:row>
                    <xdr:rowOff>0</xdr:rowOff>
                  </to>
                </anchor>
              </controlPr>
            </control>
          </mc:Choice>
        </mc:AlternateContent>
        <mc:AlternateContent xmlns:mc="http://schemas.openxmlformats.org/markup-compatibility/2006">
          <mc:Choice Requires="x14">
            <control shapeId="3136" r:id="rId54" name="Check Box 64">
              <controlPr defaultSize="0" autoFill="0" autoLine="0" autoPict="0">
                <anchor moveWithCells="1">
                  <from>
                    <xdr:col>0</xdr:col>
                    <xdr:colOff>57150</xdr:colOff>
                    <xdr:row>101</xdr:row>
                    <xdr:rowOff>9525</xdr:rowOff>
                  </from>
                  <to>
                    <xdr:col>0</xdr:col>
                    <xdr:colOff>361950</xdr:colOff>
                    <xdr:row>102</xdr:row>
                    <xdr:rowOff>0</xdr:rowOff>
                  </to>
                </anchor>
              </controlPr>
            </control>
          </mc:Choice>
        </mc:AlternateContent>
        <mc:AlternateContent xmlns:mc="http://schemas.openxmlformats.org/markup-compatibility/2006">
          <mc:Choice Requires="x14">
            <control shapeId="3137" r:id="rId55" name="Check Box 65">
              <controlPr defaultSize="0" autoFill="0" autoLine="0" autoPict="0">
                <anchor moveWithCells="1">
                  <from>
                    <xdr:col>0</xdr:col>
                    <xdr:colOff>57150</xdr:colOff>
                    <xdr:row>102</xdr:row>
                    <xdr:rowOff>9525</xdr:rowOff>
                  </from>
                  <to>
                    <xdr:col>0</xdr:col>
                    <xdr:colOff>361950</xdr:colOff>
                    <xdr:row>103</xdr:row>
                    <xdr:rowOff>0</xdr:rowOff>
                  </to>
                </anchor>
              </controlPr>
            </control>
          </mc:Choice>
        </mc:AlternateContent>
        <mc:AlternateContent xmlns:mc="http://schemas.openxmlformats.org/markup-compatibility/2006">
          <mc:Choice Requires="x14">
            <control shapeId="3138" r:id="rId56" name="Check Box 66">
              <controlPr defaultSize="0" autoFill="0" autoLine="0" autoPict="0">
                <anchor moveWithCells="1">
                  <from>
                    <xdr:col>0</xdr:col>
                    <xdr:colOff>57150</xdr:colOff>
                    <xdr:row>103</xdr:row>
                    <xdr:rowOff>9525</xdr:rowOff>
                  </from>
                  <to>
                    <xdr:col>0</xdr:col>
                    <xdr:colOff>361950</xdr:colOff>
                    <xdr:row>104</xdr:row>
                    <xdr:rowOff>0</xdr:rowOff>
                  </to>
                </anchor>
              </controlPr>
            </control>
          </mc:Choice>
        </mc:AlternateContent>
        <mc:AlternateContent xmlns:mc="http://schemas.openxmlformats.org/markup-compatibility/2006">
          <mc:Choice Requires="x14">
            <control shapeId="3139" r:id="rId57" name="Check Box 67">
              <controlPr defaultSize="0" autoFill="0" autoLine="0" autoPict="0">
                <anchor moveWithCells="1">
                  <from>
                    <xdr:col>0</xdr:col>
                    <xdr:colOff>57150</xdr:colOff>
                    <xdr:row>104</xdr:row>
                    <xdr:rowOff>9525</xdr:rowOff>
                  </from>
                  <to>
                    <xdr:col>0</xdr:col>
                    <xdr:colOff>361950</xdr:colOff>
                    <xdr:row>105</xdr:row>
                    <xdr:rowOff>0</xdr:rowOff>
                  </to>
                </anchor>
              </controlPr>
            </control>
          </mc:Choice>
        </mc:AlternateContent>
        <mc:AlternateContent xmlns:mc="http://schemas.openxmlformats.org/markup-compatibility/2006">
          <mc:Choice Requires="x14">
            <control shapeId="3140" r:id="rId58" name="Check Box 68">
              <controlPr defaultSize="0" autoFill="0" autoLine="0" autoPict="0">
                <anchor moveWithCells="1">
                  <from>
                    <xdr:col>0</xdr:col>
                    <xdr:colOff>57150</xdr:colOff>
                    <xdr:row>105</xdr:row>
                    <xdr:rowOff>9525</xdr:rowOff>
                  </from>
                  <to>
                    <xdr:col>0</xdr:col>
                    <xdr:colOff>361950</xdr:colOff>
                    <xdr:row>106</xdr:row>
                    <xdr:rowOff>0</xdr:rowOff>
                  </to>
                </anchor>
              </controlPr>
            </control>
          </mc:Choice>
        </mc:AlternateContent>
        <mc:AlternateContent xmlns:mc="http://schemas.openxmlformats.org/markup-compatibility/2006">
          <mc:Choice Requires="x14">
            <control shapeId="3141" r:id="rId59" name="Check Box 69">
              <controlPr defaultSize="0" autoFill="0" autoLine="0" autoPict="0">
                <anchor moveWithCells="1">
                  <from>
                    <xdr:col>0</xdr:col>
                    <xdr:colOff>57150</xdr:colOff>
                    <xdr:row>106</xdr:row>
                    <xdr:rowOff>9525</xdr:rowOff>
                  </from>
                  <to>
                    <xdr:col>0</xdr:col>
                    <xdr:colOff>361950</xdr:colOff>
                    <xdr:row>107</xdr:row>
                    <xdr:rowOff>0</xdr:rowOff>
                  </to>
                </anchor>
              </controlPr>
            </control>
          </mc:Choice>
        </mc:AlternateContent>
        <mc:AlternateContent xmlns:mc="http://schemas.openxmlformats.org/markup-compatibility/2006">
          <mc:Choice Requires="x14">
            <control shapeId="3142" r:id="rId60" name="Check Box 70">
              <controlPr defaultSize="0" autoFill="0" autoLine="0" autoPict="0">
                <anchor moveWithCells="1">
                  <from>
                    <xdr:col>0</xdr:col>
                    <xdr:colOff>57150</xdr:colOff>
                    <xdr:row>107</xdr:row>
                    <xdr:rowOff>9525</xdr:rowOff>
                  </from>
                  <to>
                    <xdr:col>0</xdr:col>
                    <xdr:colOff>361950</xdr:colOff>
                    <xdr:row>108</xdr:row>
                    <xdr:rowOff>0</xdr:rowOff>
                  </to>
                </anchor>
              </controlPr>
            </control>
          </mc:Choice>
        </mc:AlternateContent>
        <mc:AlternateContent xmlns:mc="http://schemas.openxmlformats.org/markup-compatibility/2006">
          <mc:Choice Requires="x14">
            <control shapeId="3143" r:id="rId61" name="Check Box 71">
              <controlPr defaultSize="0" autoFill="0" autoLine="0" autoPict="0">
                <anchor moveWithCells="1">
                  <from>
                    <xdr:col>0</xdr:col>
                    <xdr:colOff>57150</xdr:colOff>
                    <xdr:row>108</xdr:row>
                    <xdr:rowOff>9525</xdr:rowOff>
                  </from>
                  <to>
                    <xdr:col>0</xdr:col>
                    <xdr:colOff>361950</xdr:colOff>
                    <xdr:row>109</xdr:row>
                    <xdr:rowOff>0</xdr:rowOff>
                  </to>
                </anchor>
              </controlPr>
            </control>
          </mc:Choice>
        </mc:AlternateContent>
        <mc:AlternateContent xmlns:mc="http://schemas.openxmlformats.org/markup-compatibility/2006">
          <mc:Choice Requires="x14">
            <control shapeId="3146" r:id="rId62" name="Check Box 74">
              <controlPr defaultSize="0" autoFill="0" autoLine="0" autoPict="0">
                <anchor moveWithCells="1">
                  <from>
                    <xdr:col>0</xdr:col>
                    <xdr:colOff>57150</xdr:colOff>
                    <xdr:row>112</xdr:row>
                    <xdr:rowOff>9525</xdr:rowOff>
                  </from>
                  <to>
                    <xdr:col>0</xdr:col>
                    <xdr:colOff>361950</xdr:colOff>
                    <xdr:row>113</xdr:row>
                    <xdr:rowOff>0</xdr:rowOff>
                  </to>
                </anchor>
              </controlPr>
            </control>
          </mc:Choice>
        </mc:AlternateContent>
        <mc:AlternateContent xmlns:mc="http://schemas.openxmlformats.org/markup-compatibility/2006">
          <mc:Choice Requires="x14">
            <control shapeId="3151" r:id="rId63" name="Check Box 79">
              <controlPr defaultSize="0" autoFill="0" autoLine="0" autoPict="0">
                <anchor moveWithCells="1">
                  <from>
                    <xdr:col>0</xdr:col>
                    <xdr:colOff>57150</xdr:colOff>
                    <xdr:row>113</xdr:row>
                    <xdr:rowOff>9525</xdr:rowOff>
                  </from>
                  <to>
                    <xdr:col>0</xdr:col>
                    <xdr:colOff>361950</xdr:colOff>
                    <xdr:row>114</xdr:row>
                    <xdr:rowOff>0</xdr:rowOff>
                  </to>
                </anchor>
              </controlPr>
            </control>
          </mc:Choice>
        </mc:AlternateContent>
        <mc:AlternateContent xmlns:mc="http://schemas.openxmlformats.org/markup-compatibility/2006">
          <mc:Choice Requires="x14">
            <control shapeId="3152" r:id="rId64" name="Check Box 80">
              <controlPr defaultSize="0" autoFill="0" autoLine="0" autoPict="0">
                <anchor moveWithCells="1">
                  <from>
                    <xdr:col>0</xdr:col>
                    <xdr:colOff>57150</xdr:colOff>
                    <xdr:row>114</xdr:row>
                    <xdr:rowOff>9525</xdr:rowOff>
                  </from>
                  <to>
                    <xdr:col>0</xdr:col>
                    <xdr:colOff>361950</xdr:colOff>
                    <xdr:row>115</xdr:row>
                    <xdr:rowOff>0</xdr:rowOff>
                  </to>
                </anchor>
              </controlPr>
            </control>
          </mc:Choice>
        </mc:AlternateContent>
        <mc:AlternateContent xmlns:mc="http://schemas.openxmlformats.org/markup-compatibility/2006">
          <mc:Choice Requires="x14">
            <control shapeId="3153" r:id="rId65" name="Check Box 81">
              <controlPr defaultSize="0" autoFill="0" autoLine="0" autoPict="0">
                <anchor moveWithCells="1">
                  <from>
                    <xdr:col>0</xdr:col>
                    <xdr:colOff>57150</xdr:colOff>
                    <xdr:row>115</xdr:row>
                    <xdr:rowOff>9525</xdr:rowOff>
                  </from>
                  <to>
                    <xdr:col>0</xdr:col>
                    <xdr:colOff>361950</xdr:colOff>
                    <xdr:row>116</xdr:row>
                    <xdr:rowOff>0</xdr:rowOff>
                  </to>
                </anchor>
              </controlPr>
            </control>
          </mc:Choice>
        </mc:AlternateContent>
        <mc:AlternateContent xmlns:mc="http://schemas.openxmlformats.org/markup-compatibility/2006">
          <mc:Choice Requires="x14">
            <control shapeId="3154" r:id="rId66" name="Check Box 82">
              <controlPr defaultSize="0" autoFill="0" autoLine="0" autoPict="0">
                <anchor moveWithCells="1">
                  <from>
                    <xdr:col>0</xdr:col>
                    <xdr:colOff>57150</xdr:colOff>
                    <xdr:row>116</xdr:row>
                    <xdr:rowOff>9525</xdr:rowOff>
                  </from>
                  <to>
                    <xdr:col>0</xdr:col>
                    <xdr:colOff>361950</xdr:colOff>
                    <xdr:row>117</xdr:row>
                    <xdr:rowOff>0</xdr:rowOff>
                  </to>
                </anchor>
              </controlPr>
            </control>
          </mc:Choice>
        </mc:AlternateContent>
        <mc:AlternateContent xmlns:mc="http://schemas.openxmlformats.org/markup-compatibility/2006">
          <mc:Choice Requires="x14">
            <control shapeId="3155" r:id="rId67" name="Check Box 83">
              <controlPr defaultSize="0" autoFill="0" autoLine="0" autoPict="0">
                <anchor moveWithCells="1">
                  <from>
                    <xdr:col>0</xdr:col>
                    <xdr:colOff>57150</xdr:colOff>
                    <xdr:row>117</xdr:row>
                    <xdr:rowOff>9525</xdr:rowOff>
                  </from>
                  <to>
                    <xdr:col>0</xdr:col>
                    <xdr:colOff>361950</xdr:colOff>
                    <xdr:row>118</xdr:row>
                    <xdr:rowOff>0</xdr:rowOff>
                  </to>
                </anchor>
              </controlPr>
            </control>
          </mc:Choice>
        </mc:AlternateContent>
        <mc:AlternateContent xmlns:mc="http://schemas.openxmlformats.org/markup-compatibility/2006">
          <mc:Choice Requires="x14">
            <control shapeId="3156" r:id="rId68" name="Check Box 84">
              <controlPr defaultSize="0" autoFill="0" autoLine="0" autoPict="0">
                <anchor moveWithCells="1">
                  <from>
                    <xdr:col>0</xdr:col>
                    <xdr:colOff>57150</xdr:colOff>
                    <xdr:row>119</xdr:row>
                    <xdr:rowOff>9525</xdr:rowOff>
                  </from>
                  <to>
                    <xdr:col>0</xdr:col>
                    <xdr:colOff>361950</xdr:colOff>
                    <xdr:row>120</xdr:row>
                    <xdr:rowOff>0</xdr:rowOff>
                  </to>
                </anchor>
              </controlPr>
            </control>
          </mc:Choice>
        </mc:AlternateContent>
        <mc:AlternateContent xmlns:mc="http://schemas.openxmlformats.org/markup-compatibility/2006">
          <mc:Choice Requires="x14">
            <control shapeId="3157" r:id="rId69" name="Check Box 85">
              <controlPr defaultSize="0" autoFill="0" autoLine="0" autoPict="0">
                <anchor moveWithCells="1">
                  <from>
                    <xdr:col>0</xdr:col>
                    <xdr:colOff>57150</xdr:colOff>
                    <xdr:row>120</xdr:row>
                    <xdr:rowOff>9525</xdr:rowOff>
                  </from>
                  <to>
                    <xdr:col>0</xdr:col>
                    <xdr:colOff>361950</xdr:colOff>
                    <xdr:row>121</xdr:row>
                    <xdr:rowOff>0</xdr:rowOff>
                  </to>
                </anchor>
              </controlPr>
            </control>
          </mc:Choice>
        </mc:AlternateContent>
        <mc:AlternateContent xmlns:mc="http://schemas.openxmlformats.org/markup-compatibility/2006">
          <mc:Choice Requires="x14">
            <control shapeId="3158" r:id="rId70" name="Check Box 86">
              <controlPr defaultSize="0" autoFill="0" autoLine="0" autoPict="0">
                <anchor moveWithCells="1">
                  <from>
                    <xdr:col>0</xdr:col>
                    <xdr:colOff>57150</xdr:colOff>
                    <xdr:row>121</xdr:row>
                    <xdr:rowOff>9525</xdr:rowOff>
                  </from>
                  <to>
                    <xdr:col>0</xdr:col>
                    <xdr:colOff>361950</xdr:colOff>
                    <xdr:row>122</xdr:row>
                    <xdr:rowOff>0</xdr:rowOff>
                  </to>
                </anchor>
              </controlPr>
            </control>
          </mc:Choice>
        </mc:AlternateContent>
        <mc:AlternateContent xmlns:mc="http://schemas.openxmlformats.org/markup-compatibility/2006">
          <mc:Choice Requires="x14">
            <control shapeId="3159" r:id="rId71" name="Check Box 87">
              <controlPr defaultSize="0" autoFill="0" autoLine="0" autoPict="0">
                <anchor moveWithCells="1">
                  <from>
                    <xdr:col>0</xdr:col>
                    <xdr:colOff>57150</xdr:colOff>
                    <xdr:row>122</xdr:row>
                    <xdr:rowOff>9525</xdr:rowOff>
                  </from>
                  <to>
                    <xdr:col>0</xdr:col>
                    <xdr:colOff>361950</xdr:colOff>
                    <xdr:row>123</xdr:row>
                    <xdr:rowOff>0</xdr:rowOff>
                  </to>
                </anchor>
              </controlPr>
            </control>
          </mc:Choice>
        </mc:AlternateContent>
        <mc:AlternateContent xmlns:mc="http://schemas.openxmlformats.org/markup-compatibility/2006">
          <mc:Choice Requires="x14">
            <control shapeId="3161" r:id="rId72" name="Check Box 89">
              <controlPr defaultSize="0" autoFill="0" autoLine="0" autoPict="0">
                <anchor moveWithCells="1">
                  <from>
                    <xdr:col>0</xdr:col>
                    <xdr:colOff>57150</xdr:colOff>
                    <xdr:row>124</xdr:row>
                    <xdr:rowOff>9525</xdr:rowOff>
                  </from>
                  <to>
                    <xdr:col>0</xdr:col>
                    <xdr:colOff>361950</xdr:colOff>
                    <xdr:row>125</xdr:row>
                    <xdr:rowOff>0</xdr:rowOff>
                  </to>
                </anchor>
              </controlPr>
            </control>
          </mc:Choice>
        </mc:AlternateContent>
        <mc:AlternateContent xmlns:mc="http://schemas.openxmlformats.org/markup-compatibility/2006">
          <mc:Choice Requires="x14">
            <control shapeId="3162" r:id="rId73" name="Check Box 90">
              <controlPr defaultSize="0" autoFill="0" autoLine="0" autoPict="0">
                <anchor moveWithCells="1">
                  <from>
                    <xdr:col>0</xdr:col>
                    <xdr:colOff>57150</xdr:colOff>
                    <xdr:row>125</xdr:row>
                    <xdr:rowOff>9525</xdr:rowOff>
                  </from>
                  <to>
                    <xdr:col>0</xdr:col>
                    <xdr:colOff>361950</xdr:colOff>
                    <xdr:row>126</xdr:row>
                    <xdr:rowOff>0</xdr:rowOff>
                  </to>
                </anchor>
              </controlPr>
            </control>
          </mc:Choice>
        </mc:AlternateContent>
        <mc:AlternateContent xmlns:mc="http://schemas.openxmlformats.org/markup-compatibility/2006">
          <mc:Choice Requires="x14">
            <control shapeId="3163" r:id="rId74" name="Check Box 91">
              <controlPr defaultSize="0" autoFill="0" autoLine="0" autoPict="0">
                <anchor moveWithCells="1">
                  <from>
                    <xdr:col>0</xdr:col>
                    <xdr:colOff>57150</xdr:colOff>
                    <xdr:row>126</xdr:row>
                    <xdr:rowOff>9525</xdr:rowOff>
                  </from>
                  <to>
                    <xdr:col>0</xdr:col>
                    <xdr:colOff>361950</xdr:colOff>
                    <xdr:row>127</xdr:row>
                    <xdr:rowOff>0</xdr:rowOff>
                  </to>
                </anchor>
              </controlPr>
            </control>
          </mc:Choice>
        </mc:AlternateContent>
        <mc:AlternateContent xmlns:mc="http://schemas.openxmlformats.org/markup-compatibility/2006">
          <mc:Choice Requires="x14">
            <control shapeId="3164" r:id="rId75" name="Check Box 92">
              <controlPr defaultSize="0" autoFill="0" autoLine="0" autoPict="0">
                <anchor moveWithCells="1">
                  <from>
                    <xdr:col>0</xdr:col>
                    <xdr:colOff>57150</xdr:colOff>
                    <xdr:row>127</xdr:row>
                    <xdr:rowOff>9525</xdr:rowOff>
                  </from>
                  <to>
                    <xdr:col>0</xdr:col>
                    <xdr:colOff>361950</xdr:colOff>
                    <xdr:row>128</xdr:row>
                    <xdr:rowOff>0</xdr:rowOff>
                  </to>
                </anchor>
              </controlPr>
            </control>
          </mc:Choice>
        </mc:AlternateContent>
        <mc:AlternateContent xmlns:mc="http://schemas.openxmlformats.org/markup-compatibility/2006">
          <mc:Choice Requires="x14">
            <control shapeId="3165" r:id="rId76" name="Check Box 93">
              <controlPr defaultSize="0" autoFill="0" autoLine="0" autoPict="0">
                <anchor moveWithCells="1">
                  <from>
                    <xdr:col>0</xdr:col>
                    <xdr:colOff>57150</xdr:colOff>
                    <xdr:row>128</xdr:row>
                    <xdr:rowOff>9525</xdr:rowOff>
                  </from>
                  <to>
                    <xdr:col>0</xdr:col>
                    <xdr:colOff>361950</xdr:colOff>
                    <xdr:row>129</xdr:row>
                    <xdr:rowOff>0</xdr:rowOff>
                  </to>
                </anchor>
              </controlPr>
            </control>
          </mc:Choice>
        </mc:AlternateContent>
        <mc:AlternateContent xmlns:mc="http://schemas.openxmlformats.org/markup-compatibility/2006">
          <mc:Choice Requires="x14">
            <control shapeId="3166" r:id="rId77" name="Check Box 94">
              <controlPr defaultSize="0" autoFill="0" autoLine="0" autoPict="0">
                <anchor moveWithCells="1">
                  <from>
                    <xdr:col>0</xdr:col>
                    <xdr:colOff>57150</xdr:colOff>
                    <xdr:row>129</xdr:row>
                    <xdr:rowOff>9525</xdr:rowOff>
                  </from>
                  <to>
                    <xdr:col>0</xdr:col>
                    <xdr:colOff>361950</xdr:colOff>
                    <xdr:row>130</xdr:row>
                    <xdr:rowOff>0</xdr:rowOff>
                  </to>
                </anchor>
              </controlPr>
            </control>
          </mc:Choice>
        </mc:AlternateContent>
        <mc:AlternateContent xmlns:mc="http://schemas.openxmlformats.org/markup-compatibility/2006">
          <mc:Choice Requires="x14">
            <control shapeId="3167" r:id="rId78" name="Check Box 95">
              <controlPr defaultSize="0" autoFill="0" autoLine="0" autoPict="0">
                <anchor moveWithCells="1">
                  <from>
                    <xdr:col>0</xdr:col>
                    <xdr:colOff>57150</xdr:colOff>
                    <xdr:row>130</xdr:row>
                    <xdr:rowOff>9525</xdr:rowOff>
                  </from>
                  <to>
                    <xdr:col>0</xdr:col>
                    <xdr:colOff>361950</xdr:colOff>
                    <xdr:row>131</xdr:row>
                    <xdr:rowOff>0</xdr:rowOff>
                  </to>
                </anchor>
              </controlPr>
            </control>
          </mc:Choice>
        </mc:AlternateContent>
        <mc:AlternateContent xmlns:mc="http://schemas.openxmlformats.org/markup-compatibility/2006">
          <mc:Choice Requires="x14">
            <control shapeId="3168" r:id="rId79" name="Check Box 96">
              <controlPr defaultSize="0" autoFill="0" autoLine="0" autoPict="0">
                <anchor moveWithCells="1">
                  <from>
                    <xdr:col>0</xdr:col>
                    <xdr:colOff>57150</xdr:colOff>
                    <xdr:row>131</xdr:row>
                    <xdr:rowOff>9525</xdr:rowOff>
                  </from>
                  <to>
                    <xdr:col>0</xdr:col>
                    <xdr:colOff>361950</xdr:colOff>
                    <xdr:row>132</xdr:row>
                    <xdr:rowOff>0</xdr:rowOff>
                  </to>
                </anchor>
              </controlPr>
            </control>
          </mc:Choice>
        </mc:AlternateContent>
        <mc:AlternateContent xmlns:mc="http://schemas.openxmlformats.org/markup-compatibility/2006">
          <mc:Choice Requires="x14">
            <control shapeId="3169" r:id="rId80" name="Check Box 97">
              <controlPr defaultSize="0" autoFill="0" autoLine="0" autoPict="0">
                <anchor moveWithCells="1">
                  <from>
                    <xdr:col>0</xdr:col>
                    <xdr:colOff>57150</xdr:colOff>
                    <xdr:row>132</xdr:row>
                    <xdr:rowOff>9525</xdr:rowOff>
                  </from>
                  <to>
                    <xdr:col>0</xdr:col>
                    <xdr:colOff>361950</xdr:colOff>
                    <xdr:row>133</xdr:row>
                    <xdr:rowOff>0</xdr:rowOff>
                  </to>
                </anchor>
              </controlPr>
            </control>
          </mc:Choice>
        </mc:AlternateContent>
        <mc:AlternateContent xmlns:mc="http://schemas.openxmlformats.org/markup-compatibility/2006">
          <mc:Choice Requires="x14">
            <control shapeId="3170" r:id="rId81" name="Check Box 98">
              <controlPr defaultSize="0" autoFill="0" autoLine="0" autoPict="0">
                <anchor moveWithCells="1">
                  <from>
                    <xdr:col>0</xdr:col>
                    <xdr:colOff>57150</xdr:colOff>
                    <xdr:row>133</xdr:row>
                    <xdr:rowOff>9525</xdr:rowOff>
                  </from>
                  <to>
                    <xdr:col>0</xdr:col>
                    <xdr:colOff>361950</xdr:colOff>
                    <xdr:row>134</xdr:row>
                    <xdr:rowOff>0</xdr:rowOff>
                  </to>
                </anchor>
              </controlPr>
            </control>
          </mc:Choice>
        </mc:AlternateContent>
        <mc:AlternateContent xmlns:mc="http://schemas.openxmlformats.org/markup-compatibility/2006">
          <mc:Choice Requires="x14">
            <control shapeId="3171" r:id="rId82" name="Check Box 99">
              <controlPr defaultSize="0" autoFill="0" autoLine="0" autoPict="0">
                <anchor moveWithCells="1">
                  <from>
                    <xdr:col>0</xdr:col>
                    <xdr:colOff>57150</xdr:colOff>
                    <xdr:row>134</xdr:row>
                    <xdr:rowOff>9525</xdr:rowOff>
                  </from>
                  <to>
                    <xdr:col>0</xdr:col>
                    <xdr:colOff>361950</xdr:colOff>
                    <xdr:row>135</xdr:row>
                    <xdr:rowOff>0</xdr:rowOff>
                  </to>
                </anchor>
              </controlPr>
            </control>
          </mc:Choice>
        </mc:AlternateContent>
        <mc:AlternateContent xmlns:mc="http://schemas.openxmlformats.org/markup-compatibility/2006">
          <mc:Choice Requires="x14">
            <control shapeId="3172" r:id="rId83" name="Check Box 100">
              <controlPr defaultSize="0" autoFill="0" autoLine="0" autoPict="0">
                <anchor moveWithCells="1">
                  <from>
                    <xdr:col>0</xdr:col>
                    <xdr:colOff>57150</xdr:colOff>
                    <xdr:row>135</xdr:row>
                    <xdr:rowOff>9525</xdr:rowOff>
                  </from>
                  <to>
                    <xdr:col>0</xdr:col>
                    <xdr:colOff>361950</xdr:colOff>
                    <xdr:row>136</xdr:row>
                    <xdr:rowOff>0</xdr:rowOff>
                  </to>
                </anchor>
              </controlPr>
            </control>
          </mc:Choice>
        </mc:AlternateContent>
        <mc:AlternateContent xmlns:mc="http://schemas.openxmlformats.org/markup-compatibility/2006">
          <mc:Choice Requires="x14">
            <control shapeId="3173" r:id="rId84" name="Check Box 101">
              <controlPr defaultSize="0" autoFill="0" autoLine="0" autoPict="0">
                <anchor moveWithCells="1">
                  <from>
                    <xdr:col>0</xdr:col>
                    <xdr:colOff>57150</xdr:colOff>
                    <xdr:row>136</xdr:row>
                    <xdr:rowOff>9525</xdr:rowOff>
                  </from>
                  <to>
                    <xdr:col>0</xdr:col>
                    <xdr:colOff>361950</xdr:colOff>
                    <xdr:row>137</xdr:row>
                    <xdr:rowOff>0</xdr:rowOff>
                  </to>
                </anchor>
              </controlPr>
            </control>
          </mc:Choice>
        </mc:AlternateContent>
        <mc:AlternateContent xmlns:mc="http://schemas.openxmlformats.org/markup-compatibility/2006">
          <mc:Choice Requires="x14">
            <control shapeId="3174" r:id="rId85" name="Check Box 102">
              <controlPr defaultSize="0" autoFill="0" autoLine="0" autoPict="0">
                <anchor moveWithCells="1">
                  <from>
                    <xdr:col>0</xdr:col>
                    <xdr:colOff>57150</xdr:colOff>
                    <xdr:row>137</xdr:row>
                    <xdr:rowOff>9525</xdr:rowOff>
                  </from>
                  <to>
                    <xdr:col>0</xdr:col>
                    <xdr:colOff>361950</xdr:colOff>
                    <xdr:row>138</xdr:row>
                    <xdr:rowOff>0</xdr:rowOff>
                  </to>
                </anchor>
              </controlPr>
            </control>
          </mc:Choice>
        </mc:AlternateContent>
        <mc:AlternateContent xmlns:mc="http://schemas.openxmlformats.org/markup-compatibility/2006">
          <mc:Choice Requires="x14">
            <control shapeId="3175" r:id="rId86" name="Check Box 103">
              <controlPr defaultSize="0" autoFill="0" autoLine="0" autoPict="0">
                <anchor moveWithCells="1">
                  <from>
                    <xdr:col>0</xdr:col>
                    <xdr:colOff>57150</xdr:colOff>
                    <xdr:row>138</xdr:row>
                    <xdr:rowOff>9525</xdr:rowOff>
                  </from>
                  <to>
                    <xdr:col>0</xdr:col>
                    <xdr:colOff>361950</xdr:colOff>
                    <xdr:row>139</xdr:row>
                    <xdr:rowOff>0</xdr:rowOff>
                  </to>
                </anchor>
              </controlPr>
            </control>
          </mc:Choice>
        </mc:AlternateContent>
        <mc:AlternateContent xmlns:mc="http://schemas.openxmlformats.org/markup-compatibility/2006">
          <mc:Choice Requires="x14">
            <control shapeId="3176" r:id="rId87" name="Check Box 104">
              <controlPr defaultSize="0" autoFill="0" autoLine="0" autoPict="0">
                <anchor moveWithCells="1">
                  <from>
                    <xdr:col>0</xdr:col>
                    <xdr:colOff>57150</xdr:colOff>
                    <xdr:row>139</xdr:row>
                    <xdr:rowOff>9525</xdr:rowOff>
                  </from>
                  <to>
                    <xdr:col>0</xdr:col>
                    <xdr:colOff>361950</xdr:colOff>
                    <xdr:row>140</xdr:row>
                    <xdr:rowOff>0</xdr:rowOff>
                  </to>
                </anchor>
              </controlPr>
            </control>
          </mc:Choice>
        </mc:AlternateContent>
        <mc:AlternateContent xmlns:mc="http://schemas.openxmlformats.org/markup-compatibility/2006">
          <mc:Choice Requires="x14">
            <control shapeId="3177" r:id="rId88" name="Check Box 105">
              <controlPr defaultSize="0" autoFill="0" autoLine="0" autoPict="0">
                <anchor moveWithCells="1">
                  <from>
                    <xdr:col>0</xdr:col>
                    <xdr:colOff>57150</xdr:colOff>
                    <xdr:row>140</xdr:row>
                    <xdr:rowOff>9525</xdr:rowOff>
                  </from>
                  <to>
                    <xdr:col>0</xdr:col>
                    <xdr:colOff>361950</xdr:colOff>
                    <xdr:row>141</xdr:row>
                    <xdr:rowOff>0</xdr:rowOff>
                  </to>
                </anchor>
              </controlPr>
            </control>
          </mc:Choice>
        </mc:AlternateContent>
        <mc:AlternateContent xmlns:mc="http://schemas.openxmlformats.org/markup-compatibility/2006">
          <mc:Choice Requires="x14">
            <control shapeId="3178" r:id="rId89" name="Check Box 106">
              <controlPr defaultSize="0" autoFill="0" autoLine="0" autoPict="0">
                <anchor moveWithCells="1">
                  <from>
                    <xdr:col>0</xdr:col>
                    <xdr:colOff>57150</xdr:colOff>
                    <xdr:row>141</xdr:row>
                    <xdr:rowOff>9525</xdr:rowOff>
                  </from>
                  <to>
                    <xdr:col>0</xdr:col>
                    <xdr:colOff>361950</xdr:colOff>
                    <xdr:row>142</xdr:row>
                    <xdr:rowOff>0</xdr:rowOff>
                  </to>
                </anchor>
              </controlPr>
            </control>
          </mc:Choice>
        </mc:AlternateContent>
        <mc:AlternateContent xmlns:mc="http://schemas.openxmlformats.org/markup-compatibility/2006">
          <mc:Choice Requires="x14">
            <control shapeId="3179" r:id="rId90" name="Check Box 107">
              <controlPr defaultSize="0" autoFill="0" autoLine="0" autoPict="0">
                <anchor moveWithCells="1">
                  <from>
                    <xdr:col>0</xdr:col>
                    <xdr:colOff>57150</xdr:colOff>
                    <xdr:row>142</xdr:row>
                    <xdr:rowOff>9525</xdr:rowOff>
                  </from>
                  <to>
                    <xdr:col>0</xdr:col>
                    <xdr:colOff>361950</xdr:colOff>
                    <xdr:row>143</xdr:row>
                    <xdr:rowOff>0</xdr:rowOff>
                  </to>
                </anchor>
              </controlPr>
            </control>
          </mc:Choice>
        </mc:AlternateContent>
        <mc:AlternateContent xmlns:mc="http://schemas.openxmlformats.org/markup-compatibility/2006">
          <mc:Choice Requires="x14">
            <control shapeId="3180" r:id="rId91" name="Check Box 108">
              <controlPr defaultSize="0" autoFill="0" autoLine="0" autoPict="0">
                <anchor moveWithCells="1">
                  <from>
                    <xdr:col>0</xdr:col>
                    <xdr:colOff>57150</xdr:colOff>
                    <xdr:row>143</xdr:row>
                    <xdr:rowOff>9525</xdr:rowOff>
                  </from>
                  <to>
                    <xdr:col>0</xdr:col>
                    <xdr:colOff>361950</xdr:colOff>
                    <xdr:row>144</xdr:row>
                    <xdr:rowOff>0</xdr:rowOff>
                  </to>
                </anchor>
              </controlPr>
            </control>
          </mc:Choice>
        </mc:AlternateContent>
        <mc:AlternateContent xmlns:mc="http://schemas.openxmlformats.org/markup-compatibility/2006">
          <mc:Choice Requires="x14">
            <control shapeId="3181" r:id="rId92" name="Check Box 109">
              <controlPr defaultSize="0" autoFill="0" autoLine="0" autoPict="0">
                <anchor moveWithCells="1">
                  <from>
                    <xdr:col>0</xdr:col>
                    <xdr:colOff>57150</xdr:colOff>
                    <xdr:row>144</xdr:row>
                    <xdr:rowOff>9525</xdr:rowOff>
                  </from>
                  <to>
                    <xdr:col>0</xdr:col>
                    <xdr:colOff>361950</xdr:colOff>
                    <xdr:row>145</xdr:row>
                    <xdr:rowOff>0</xdr:rowOff>
                  </to>
                </anchor>
              </controlPr>
            </control>
          </mc:Choice>
        </mc:AlternateContent>
        <mc:AlternateContent xmlns:mc="http://schemas.openxmlformats.org/markup-compatibility/2006">
          <mc:Choice Requires="x14">
            <control shapeId="3182" r:id="rId93" name="Check Box 110">
              <controlPr defaultSize="0" autoFill="0" autoLine="0" autoPict="0">
                <anchor moveWithCells="1">
                  <from>
                    <xdr:col>0</xdr:col>
                    <xdr:colOff>57150</xdr:colOff>
                    <xdr:row>145</xdr:row>
                    <xdr:rowOff>9525</xdr:rowOff>
                  </from>
                  <to>
                    <xdr:col>0</xdr:col>
                    <xdr:colOff>361950</xdr:colOff>
                    <xdr:row>146</xdr:row>
                    <xdr:rowOff>0</xdr:rowOff>
                  </to>
                </anchor>
              </controlPr>
            </control>
          </mc:Choice>
        </mc:AlternateContent>
        <mc:AlternateContent xmlns:mc="http://schemas.openxmlformats.org/markup-compatibility/2006">
          <mc:Choice Requires="x14">
            <control shapeId="3183" r:id="rId94" name="Check Box 111">
              <controlPr defaultSize="0" autoFill="0" autoLine="0" autoPict="0">
                <anchor moveWithCells="1">
                  <from>
                    <xdr:col>0</xdr:col>
                    <xdr:colOff>57150</xdr:colOff>
                    <xdr:row>146</xdr:row>
                    <xdr:rowOff>9525</xdr:rowOff>
                  </from>
                  <to>
                    <xdr:col>0</xdr:col>
                    <xdr:colOff>361950</xdr:colOff>
                    <xdr:row>147</xdr:row>
                    <xdr:rowOff>0</xdr:rowOff>
                  </to>
                </anchor>
              </controlPr>
            </control>
          </mc:Choice>
        </mc:AlternateContent>
        <mc:AlternateContent xmlns:mc="http://schemas.openxmlformats.org/markup-compatibility/2006">
          <mc:Choice Requires="x14">
            <control shapeId="3184" r:id="rId95" name="Check Box 112">
              <controlPr defaultSize="0" autoFill="0" autoLine="0" autoPict="0">
                <anchor moveWithCells="1">
                  <from>
                    <xdr:col>0</xdr:col>
                    <xdr:colOff>57150</xdr:colOff>
                    <xdr:row>147</xdr:row>
                    <xdr:rowOff>9525</xdr:rowOff>
                  </from>
                  <to>
                    <xdr:col>0</xdr:col>
                    <xdr:colOff>361950</xdr:colOff>
                    <xdr:row>148</xdr:row>
                    <xdr:rowOff>0</xdr:rowOff>
                  </to>
                </anchor>
              </controlPr>
            </control>
          </mc:Choice>
        </mc:AlternateContent>
        <mc:AlternateContent xmlns:mc="http://schemas.openxmlformats.org/markup-compatibility/2006">
          <mc:Choice Requires="x14">
            <control shapeId="3185" r:id="rId96" name="Check Box 113">
              <controlPr defaultSize="0" autoFill="0" autoLine="0" autoPict="0">
                <anchor moveWithCells="1">
                  <from>
                    <xdr:col>0</xdr:col>
                    <xdr:colOff>57150</xdr:colOff>
                    <xdr:row>148</xdr:row>
                    <xdr:rowOff>9525</xdr:rowOff>
                  </from>
                  <to>
                    <xdr:col>0</xdr:col>
                    <xdr:colOff>361950</xdr:colOff>
                    <xdr:row>149</xdr:row>
                    <xdr:rowOff>0</xdr:rowOff>
                  </to>
                </anchor>
              </controlPr>
            </control>
          </mc:Choice>
        </mc:AlternateContent>
        <mc:AlternateContent xmlns:mc="http://schemas.openxmlformats.org/markup-compatibility/2006">
          <mc:Choice Requires="x14">
            <control shapeId="3186" r:id="rId97" name="Check Box 114">
              <controlPr defaultSize="0" autoFill="0" autoLine="0" autoPict="0">
                <anchor moveWithCells="1">
                  <from>
                    <xdr:col>0</xdr:col>
                    <xdr:colOff>57150</xdr:colOff>
                    <xdr:row>149</xdr:row>
                    <xdr:rowOff>9525</xdr:rowOff>
                  </from>
                  <to>
                    <xdr:col>0</xdr:col>
                    <xdr:colOff>361950</xdr:colOff>
                    <xdr:row>150</xdr:row>
                    <xdr:rowOff>0</xdr:rowOff>
                  </to>
                </anchor>
              </controlPr>
            </control>
          </mc:Choice>
        </mc:AlternateContent>
        <mc:AlternateContent xmlns:mc="http://schemas.openxmlformats.org/markup-compatibility/2006">
          <mc:Choice Requires="x14">
            <control shapeId="3187" r:id="rId98" name="Check Box 115">
              <controlPr defaultSize="0" autoFill="0" autoLine="0" autoPict="0">
                <anchor moveWithCells="1">
                  <from>
                    <xdr:col>0</xdr:col>
                    <xdr:colOff>57150</xdr:colOff>
                    <xdr:row>150</xdr:row>
                    <xdr:rowOff>9525</xdr:rowOff>
                  </from>
                  <to>
                    <xdr:col>0</xdr:col>
                    <xdr:colOff>361950</xdr:colOff>
                    <xdr:row>151</xdr:row>
                    <xdr:rowOff>0</xdr:rowOff>
                  </to>
                </anchor>
              </controlPr>
            </control>
          </mc:Choice>
        </mc:AlternateContent>
        <mc:AlternateContent xmlns:mc="http://schemas.openxmlformats.org/markup-compatibility/2006">
          <mc:Choice Requires="x14">
            <control shapeId="3188" r:id="rId99" name="Check Box 116">
              <controlPr defaultSize="0" autoFill="0" autoLine="0" autoPict="0">
                <anchor moveWithCells="1">
                  <from>
                    <xdr:col>0</xdr:col>
                    <xdr:colOff>57150</xdr:colOff>
                    <xdr:row>151</xdr:row>
                    <xdr:rowOff>9525</xdr:rowOff>
                  </from>
                  <to>
                    <xdr:col>0</xdr:col>
                    <xdr:colOff>361950</xdr:colOff>
                    <xdr:row>152</xdr:row>
                    <xdr:rowOff>0</xdr:rowOff>
                  </to>
                </anchor>
              </controlPr>
            </control>
          </mc:Choice>
        </mc:AlternateContent>
        <mc:AlternateContent xmlns:mc="http://schemas.openxmlformats.org/markup-compatibility/2006">
          <mc:Choice Requires="x14">
            <control shapeId="3189" r:id="rId100" name="Check Box 117">
              <controlPr defaultSize="0" autoFill="0" autoLine="0" autoPict="0">
                <anchor moveWithCells="1">
                  <from>
                    <xdr:col>0</xdr:col>
                    <xdr:colOff>57150</xdr:colOff>
                    <xdr:row>152</xdr:row>
                    <xdr:rowOff>9525</xdr:rowOff>
                  </from>
                  <to>
                    <xdr:col>0</xdr:col>
                    <xdr:colOff>361950</xdr:colOff>
                    <xdr:row>153</xdr:row>
                    <xdr:rowOff>0</xdr:rowOff>
                  </to>
                </anchor>
              </controlPr>
            </control>
          </mc:Choice>
        </mc:AlternateContent>
        <mc:AlternateContent xmlns:mc="http://schemas.openxmlformats.org/markup-compatibility/2006">
          <mc:Choice Requires="x14">
            <control shapeId="3190" r:id="rId101" name="Check Box 118">
              <controlPr defaultSize="0" autoFill="0" autoLine="0" autoPict="0">
                <anchor moveWithCells="1">
                  <from>
                    <xdr:col>0</xdr:col>
                    <xdr:colOff>57150</xdr:colOff>
                    <xdr:row>153</xdr:row>
                    <xdr:rowOff>9525</xdr:rowOff>
                  </from>
                  <to>
                    <xdr:col>0</xdr:col>
                    <xdr:colOff>361950</xdr:colOff>
                    <xdr:row>154</xdr:row>
                    <xdr:rowOff>0</xdr:rowOff>
                  </to>
                </anchor>
              </controlPr>
            </control>
          </mc:Choice>
        </mc:AlternateContent>
        <mc:AlternateContent xmlns:mc="http://schemas.openxmlformats.org/markup-compatibility/2006">
          <mc:Choice Requires="x14">
            <control shapeId="3191" r:id="rId102" name="Check Box 119">
              <controlPr defaultSize="0" autoFill="0" autoLine="0" autoPict="0">
                <anchor moveWithCells="1">
                  <from>
                    <xdr:col>0</xdr:col>
                    <xdr:colOff>57150</xdr:colOff>
                    <xdr:row>154</xdr:row>
                    <xdr:rowOff>9525</xdr:rowOff>
                  </from>
                  <to>
                    <xdr:col>0</xdr:col>
                    <xdr:colOff>361950</xdr:colOff>
                    <xdr:row>155</xdr:row>
                    <xdr:rowOff>0</xdr:rowOff>
                  </to>
                </anchor>
              </controlPr>
            </control>
          </mc:Choice>
        </mc:AlternateContent>
        <mc:AlternateContent xmlns:mc="http://schemas.openxmlformats.org/markup-compatibility/2006">
          <mc:Choice Requires="x14">
            <control shapeId="3192" r:id="rId103" name="Check Box 120">
              <controlPr defaultSize="0" autoFill="0" autoLine="0" autoPict="0">
                <anchor moveWithCells="1">
                  <from>
                    <xdr:col>0</xdr:col>
                    <xdr:colOff>57150</xdr:colOff>
                    <xdr:row>155</xdr:row>
                    <xdr:rowOff>9525</xdr:rowOff>
                  </from>
                  <to>
                    <xdr:col>0</xdr:col>
                    <xdr:colOff>361950</xdr:colOff>
                    <xdr:row>156</xdr:row>
                    <xdr:rowOff>0</xdr:rowOff>
                  </to>
                </anchor>
              </controlPr>
            </control>
          </mc:Choice>
        </mc:AlternateContent>
        <mc:AlternateContent xmlns:mc="http://schemas.openxmlformats.org/markup-compatibility/2006">
          <mc:Choice Requires="x14">
            <control shapeId="3193" r:id="rId104" name="Check Box 121">
              <controlPr defaultSize="0" autoFill="0" autoLine="0" autoPict="0">
                <anchor moveWithCells="1">
                  <from>
                    <xdr:col>0</xdr:col>
                    <xdr:colOff>57150</xdr:colOff>
                    <xdr:row>156</xdr:row>
                    <xdr:rowOff>9525</xdr:rowOff>
                  </from>
                  <to>
                    <xdr:col>0</xdr:col>
                    <xdr:colOff>361950</xdr:colOff>
                    <xdr:row>157</xdr:row>
                    <xdr:rowOff>0</xdr:rowOff>
                  </to>
                </anchor>
              </controlPr>
            </control>
          </mc:Choice>
        </mc:AlternateContent>
        <mc:AlternateContent xmlns:mc="http://schemas.openxmlformats.org/markup-compatibility/2006">
          <mc:Choice Requires="x14">
            <control shapeId="3194" r:id="rId105" name="Check Box 122">
              <controlPr defaultSize="0" autoFill="0" autoLine="0" autoPict="0">
                <anchor moveWithCells="1">
                  <from>
                    <xdr:col>0</xdr:col>
                    <xdr:colOff>57150</xdr:colOff>
                    <xdr:row>157</xdr:row>
                    <xdr:rowOff>9525</xdr:rowOff>
                  </from>
                  <to>
                    <xdr:col>0</xdr:col>
                    <xdr:colOff>361950</xdr:colOff>
                    <xdr:row>158</xdr:row>
                    <xdr:rowOff>0</xdr:rowOff>
                  </to>
                </anchor>
              </controlPr>
            </control>
          </mc:Choice>
        </mc:AlternateContent>
        <mc:AlternateContent xmlns:mc="http://schemas.openxmlformats.org/markup-compatibility/2006">
          <mc:Choice Requires="x14">
            <control shapeId="3195" r:id="rId106" name="Check Box 123">
              <controlPr defaultSize="0" autoFill="0" autoLine="0" autoPict="0">
                <anchor moveWithCells="1">
                  <from>
                    <xdr:col>0</xdr:col>
                    <xdr:colOff>57150</xdr:colOff>
                    <xdr:row>158</xdr:row>
                    <xdr:rowOff>9525</xdr:rowOff>
                  </from>
                  <to>
                    <xdr:col>0</xdr:col>
                    <xdr:colOff>361950</xdr:colOff>
                    <xdr:row>159</xdr:row>
                    <xdr:rowOff>0</xdr:rowOff>
                  </to>
                </anchor>
              </controlPr>
            </control>
          </mc:Choice>
        </mc:AlternateContent>
        <mc:AlternateContent xmlns:mc="http://schemas.openxmlformats.org/markup-compatibility/2006">
          <mc:Choice Requires="x14">
            <control shapeId="3196" r:id="rId107" name="Check Box 124">
              <controlPr defaultSize="0" autoFill="0" autoLine="0" autoPict="0">
                <anchor moveWithCells="1">
                  <from>
                    <xdr:col>0</xdr:col>
                    <xdr:colOff>57150</xdr:colOff>
                    <xdr:row>159</xdr:row>
                    <xdr:rowOff>9525</xdr:rowOff>
                  </from>
                  <to>
                    <xdr:col>0</xdr:col>
                    <xdr:colOff>361950</xdr:colOff>
                    <xdr:row>160</xdr:row>
                    <xdr:rowOff>0</xdr:rowOff>
                  </to>
                </anchor>
              </controlPr>
            </control>
          </mc:Choice>
        </mc:AlternateContent>
        <mc:AlternateContent xmlns:mc="http://schemas.openxmlformats.org/markup-compatibility/2006">
          <mc:Choice Requires="x14">
            <control shapeId="3197" r:id="rId108" name="Check Box 125">
              <controlPr defaultSize="0" autoFill="0" autoLine="0" autoPict="0">
                <anchor moveWithCells="1">
                  <from>
                    <xdr:col>0</xdr:col>
                    <xdr:colOff>57150</xdr:colOff>
                    <xdr:row>160</xdr:row>
                    <xdr:rowOff>9525</xdr:rowOff>
                  </from>
                  <to>
                    <xdr:col>0</xdr:col>
                    <xdr:colOff>361950</xdr:colOff>
                    <xdr:row>161</xdr:row>
                    <xdr:rowOff>0</xdr:rowOff>
                  </to>
                </anchor>
              </controlPr>
            </control>
          </mc:Choice>
        </mc:AlternateContent>
        <mc:AlternateContent xmlns:mc="http://schemas.openxmlformats.org/markup-compatibility/2006">
          <mc:Choice Requires="x14">
            <control shapeId="3198" r:id="rId109" name="Check Box 126">
              <controlPr defaultSize="0" autoFill="0" autoLine="0" autoPict="0">
                <anchor moveWithCells="1">
                  <from>
                    <xdr:col>0</xdr:col>
                    <xdr:colOff>57150</xdr:colOff>
                    <xdr:row>161</xdr:row>
                    <xdr:rowOff>9525</xdr:rowOff>
                  </from>
                  <to>
                    <xdr:col>0</xdr:col>
                    <xdr:colOff>361950</xdr:colOff>
                    <xdr:row>162</xdr:row>
                    <xdr:rowOff>0</xdr:rowOff>
                  </to>
                </anchor>
              </controlPr>
            </control>
          </mc:Choice>
        </mc:AlternateContent>
        <mc:AlternateContent xmlns:mc="http://schemas.openxmlformats.org/markup-compatibility/2006">
          <mc:Choice Requires="x14">
            <control shapeId="3199" r:id="rId110" name="Check Box 127">
              <controlPr defaultSize="0" autoFill="0" autoLine="0" autoPict="0">
                <anchor moveWithCells="1">
                  <from>
                    <xdr:col>0</xdr:col>
                    <xdr:colOff>57150</xdr:colOff>
                    <xdr:row>162</xdr:row>
                    <xdr:rowOff>9525</xdr:rowOff>
                  </from>
                  <to>
                    <xdr:col>0</xdr:col>
                    <xdr:colOff>361950</xdr:colOff>
                    <xdr:row>163</xdr:row>
                    <xdr:rowOff>0</xdr:rowOff>
                  </to>
                </anchor>
              </controlPr>
            </control>
          </mc:Choice>
        </mc:AlternateContent>
        <mc:AlternateContent xmlns:mc="http://schemas.openxmlformats.org/markup-compatibility/2006">
          <mc:Choice Requires="x14">
            <control shapeId="3200" r:id="rId111" name="Check Box 128">
              <controlPr defaultSize="0" autoFill="0" autoLine="0" autoPict="0">
                <anchor moveWithCells="1">
                  <from>
                    <xdr:col>0</xdr:col>
                    <xdr:colOff>57150</xdr:colOff>
                    <xdr:row>163</xdr:row>
                    <xdr:rowOff>9525</xdr:rowOff>
                  </from>
                  <to>
                    <xdr:col>0</xdr:col>
                    <xdr:colOff>361950</xdr:colOff>
                    <xdr:row>164</xdr:row>
                    <xdr:rowOff>0</xdr:rowOff>
                  </to>
                </anchor>
              </controlPr>
            </control>
          </mc:Choice>
        </mc:AlternateContent>
        <mc:AlternateContent xmlns:mc="http://schemas.openxmlformats.org/markup-compatibility/2006">
          <mc:Choice Requires="x14">
            <control shapeId="3201" r:id="rId112" name="Check Box 129">
              <controlPr defaultSize="0" autoFill="0" autoLine="0" autoPict="0">
                <anchor moveWithCells="1">
                  <from>
                    <xdr:col>0</xdr:col>
                    <xdr:colOff>57150</xdr:colOff>
                    <xdr:row>164</xdr:row>
                    <xdr:rowOff>9525</xdr:rowOff>
                  </from>
                  <to>
                    <xdr:col>0</xdr:col>
                    <xdr:colOff>361950</xdr:colOff>
                    <xdr:row>165</xdr:row>
                    <xdr:rowOff>0</xdr:rowOff>
                  </to>
                </anchor>
              </controlPr>
            </control>
          </mc:Choice>
        </mc:AlternateContent>
        <mc:AlternateContent xmlns:mc="http://schemas.openxmlformats.org/markup-compatibility/2006">
          <mc:Choice Requires="x14">
            <control shapeId="3202" r:id="rId113" name="Check Box 130">
              <controlPr defaultSize="0" autoFill="0" autoLine="0" autoPict="0">
                <anchor moveWithCells="1">
                  <from>
                    <xdr:col>0</xdr:col>
                    <xdr:colOff>57150</xdr:colOff>
                    <xdr:row>165</xdr:row>
                    <xdr:rowOff>9525</xdr:rowOff>
                  </from>
                  <to>
                    <xdr:col>0</xdr:col>
                    <xdr:colOff>361950</xdr:colOff>
                    <xdr:row>166</xdr:row>
                    <xdr:rowOff>0</xdr:rowOff>
                  </to>
                </anchor>
              </controlPr>
            </control>
          </mc:Choice>
        </mc:AlternateContent>
        <mc:AlternateContent xmlns:mc="http://schemas.openxmlformats.org/markup-compatibility/2006">
          <mc:Choice Requires="x14">
            <control shapeId="3203" r:id="rId114" name="Check Box 131">
              <controlPr defaultSize="0" autoFill="0" autoLine="0" autoPict="0">
                <anchor moveWithCells="1">
                  <from>
                    <xdr:col>0</xdr:col>
                    <xdr:colOff>57150</xdr:colOff>
                    <xdr:row>166</xdr:row>
                    <xdr:rowOff>9525</xdr:rowOff>
                  </from>
                  <to>
                    <xdr:col>0</xdr:col>
                    <xdr:colOff>361950</xdr:colOff>
                    <xdr:row>167</xdr:row>
                    <xdr:rowOff>0</xdr:rowOff>
                  </to>
                </anchor>
              </controlPr>
            </control>
          </mc:Choice>
        </mc:AlternateContent>
        <mc:AlternateContent xmlns:mc="http://schemas.openxmlformats.org/markup-compatibility/2006">
          <mc:Choice Requires="x14">
            <control shapeId="3204" r:id="rId115" name="Check Box 132">
              <controlPr defaultSize="0" autoFill="0" autoLine="0" autoPict="0">
                <anchor moveWithCells="1">
                  <from>
                    <xdr:col>0</xdr:col>
                    <xdr:colOff>57150</xdr:colOff>
                    <xdr:row>167</xdr:row>
                    <xdr:rowOff>9525</xdr:rowOff>
                  </from>
                  <to>
                    <xdr:col>0</xdr:col>
                    <xdr:colOff>361950</xdr:colOff>
                    <xdr:row>168</xdr:row>
                    <xdr:rowOff>0</xdr:rowOff>
                  </to>
                </anchor>
              </controlPr>
            </control>
          </mc:Choice>
        </mc:AlternateContent>
        <mc:AlternateContent xmlns:mc="http://schemas.openxmlformats.org/markup-compatibility/2006">
          <mc:Choice Requires="x14">
            <control shapeId="3205" r:id="rId116" name="Check Box 133">
              <controlPr defaultSize="0" autoFill="0" autoLine="0" autoPict="0">
                <anchor moveWithCells="1">
                  <from>
                    <xdr:col>0</xdr:col>
                    <xdr:colOff>57150</xdr:colOff>
                    <xdr:row>168</xdr:row>
                    <xdr:rowOff>9525</xdr:rowOff>
                  </from>
                  <to>
                    <xdr:col>0</xdr:col>
                    <xdr:colOff>361950</xdr:colOff>
                    <xdr:row>169</xdr:row>
                    <xdr:rowOff>0</xdr:rowOff>
                  </to>
                </anchor>
              </controlPr>
            </control>
          </mc:Choice>
        </mc:AlternateContent>
        <mc:AlternateContent xmlns:mc="http://schemas.openxmlformats.org/markup-compatibility/2006">
          <mc:Choice Requires="x14">
            <control shapeId="3206" r:id="rId117" name="Check Box 134">
              <controlPr defaultSize="0" autoFill="0" autoLine="0" autoPict="0">
                <anchor moveWithCells="1">
                  <from>
                    <xdr:col>0</xdr:col>
                    <xdr:colOff>57150</xdr:colOff>
                    <xdr:row>169</xdr:row>
                    <xdr:rowOff>9525</xdr:rowOff>
                  </from>
                  <to>
                    <xdr:col>0</xdr:col>
                    <xdr:colOff>361950</xdr:colOff>
                    <xdr:row>170</xdr:row>
                    <xdr:rowOff>0</xdr:rowOff>
                  </to>
                </anchor>
              </controlPr>
            </control>
          </mc:Choice>
        </mc:AlternateContent>
        <mc:AlternateContent xmlns:mc="http://schemas.openxmlformats.org/markup-compatibility/2006">
          <mc:Choice Requires="x14">
            <control shapeId="3207" r:id="rId118" name="Check Box 135">
              <controlPr defaultSize="0" autoFill="0" autoLine="0" autoPict="0">
                <anchor moveWithCells="1">
                  <from>
                    <xdr:col>0</xdr:col>
                    <xdr:colOff>57150</xdr:colOff>
                    <xdr:row>170</xdr:row>
                    <xdr:rowOff>9525</xdr:rowOff>
                  </from>
                  <to>
                    <xdr:col>0</xdr:col>
                    <xdr:colOff>361950</xdr:colOff>
                    <xdr:row>171</xdr:row>
                    <xdr:rowOff>0</xdr:rowOff>
                  </to>
                </anchor>
              </controlPr>
            </control>
          </mc:Choice>
        </mc:AlternateContent>
        <mc:AlternateContent xmlns:mc="http://schemas.openxmlformats.org/markup-compatibility/2006">
          <mc:Choice Requires="x14">
            <control shapeId="3208" r:id="rId119" name="Check Box 136">
              <controlPr defaultSize="0" autoFill="0" autoLine="0" autoPict="0">
                <anchor moveWithCells="1">
                  <from>
                    <xdr:col>0</xdr:col>
                    <xdr:colOff>57150</xdr:colOff>
                    <xdr:row>171</xdr:row>
                    <xdr:rowOff>9525</xdr:rowOff>
                  </from>
                  <to>
                    <xdr:col>0</xdr:col>
                    <xdr:colOff>361950</xdr:colOff>
                    <xdr:row>172</xdr:row>
                    <xdr:rowOff>0</xdr:rowOff>
                  </to>
                </anchor>
              </controlPr>
            </control>
          </mc:Choice>
        </mc:AlternateContent>
        <mc:AlternateContent xmlns:mc="http://schemas.openxmlformats.org/markup-compatibility/2006">
          <mc:Choice Requires="x14">
            <control shapeId="3209" r:id="rId120" name="Check Box 137">
              <controlPr defaultSize="0" autoFill="0" autoLine="0" autoPict="0">
                <anchor moveWithCells="1">
                  <from>
                    <xdr:col>0</xdr:col>
                    <xdr:colOff>57150</xdr:colOff>
                    <xdr:row>172</xdr:row>
                    <xdr:rowOff>9525</xdr:rowOff>
                  </from>
                  <to>
                    <xdr:col>0</xdr:col>
                    <xdr:colOff>361950</xdr:colOff>
                    <xdr:row>173</xdr:row>
                    <xdr:rowOff>0</xdr:rowOff>
                  </to>
                </anchor>
              </controlPr>
            </control>
          </mc:Choice>
        </mc:AlternateContent>
        <mc:AlternateContent xmlns:mc="http://schemas.openxmlformats.org/markup-compatibility/2006">
          <mc:Choice Requires="x14">
            <control shapeId="3210" r:id="rId121" name="Check Box 138">
              <controlPr defaultSize="0" autoFill="0" autoLine="0" autoPict="0">
                <anchor moveWithCells="1">
                  <from>
                    <xdr:col>0</xdr:col>
                    <xdr:colOff>57150</xdr:colOff>
                    <xdr:row>173</xdr:row>
                    <xdr:rowOff>9525</xdr:rowOff>
                  </from>
                  <to>
                    <xdr:col>0</xdr:col>
                    <xdr:colOff>361950</xdr:colOff>
                    <xdr:row>174</xdr:row>
                    <xdr:rowOff>0</xdr:rowOff>
                  </to>
                </anchor>
              </controlPr>
            </control>
          </mc:Choice>
        </mc:AlternateContent>
        <mc:AlternateContent xmlns:mc="http://schemas.openxmlformats.org/markup-compatibility/2006">
          <mc:Choice Requires="x14">
            <control shapeId="3211" r:id="rId122" name="Check Box 139">
              <controlPr defaultSize="0" autoFill="0" autoLine="0" autoPict="0">
                <anchor moveWithCells="1">
                  <from>
                    <xdr:col>0</xdr:col>
                    <xdr:colOff>57150</xdr:colOff>
                    <xdr:row>174</xdr:row>
                    <xdr:rowOff>9525</xdr:rowOff>
                  </from>
                  <to>
                    <xdr:col>0</xdr:col>
                    <xdr:colOff>361950</xdr:colOff>
                    <xdr:row>175</xdr:row>
                    <xdr:rowOff>0</xdr:rowOff>
                  </to>
                </anchor>
              </controlPr>
            </control>
          </mc:Choice>
        </mc:AlternateContent>
        <mc:AlternateContent xmlns:mc="http://schemas.openxmlformats.org/markup-compatibility/2006">
          <mc:Choice Requires="x14">
            <control shapeId="3212" r:id="rId123" name="Check Box 140">
              <controlPr defaultSize="0" autoFill="0" autoLine="0" autoPict="0">
                <anchor moveWithCells="1">
                  <from>
                    <xdr:col>0</xdr:col>
                    <xdr:colOff>57150</xdr:colOff>
                    <xdr:row>175</xdr:row>
                    <xdr:rowOff>9525</xdr:rowOff>
                  </from>
                  <to>
                    <xdr:col>0</xdr:col>
                    <xdr:colOff>361950</xdr:colOff>
                    <xdr:row>176</xdr:row>
                    <xdr:rowOff>0</xdr:rowOff>
                  </to>
                </anchor>
              </controlPr>
            </control>
          </mc:Choice>
        </mc:AlternateContent>
        <mc:AlternateContent xmlns:mc="http://schemas.openxmlformats.org/markup-compatibility/2006">
          <mc:Choice Requires="x14">
            <control shapeId="3213" r:id="rId124" name="Check Box 141">
              <controlPr defaultSize="0" autoFill="0" autoLine="0" autoPict="0">
                <anchor moveWithCells="1">
                  <from>
                    <xdr:col>0</xdr:col>
                    <xdr:colOff>57150</xdr:colOff>
                    <xdr:row>176</xdr:row>
                    <xdr:rowOff>9525</xdr:rowOff>
                  </from>
                  <to>
                    <xdr:col>0</xdr:col>
                    <xdr:colOff>361950</xdr:colOff>
                    <xdr:row>177</xdr:row>
                    <xdr:rowOff>0</xdr:rowOff>
                  </to>
                </anchor>
              </controlPr>
            </control>
          </mc:Choice>
        </mc:AlternateContent>
        <mc:AlternateContent xmlns:mc="http://schemas.openxmlformats.org/markup-compatibility/2006">
          <mc:Choice Requires="x14">
            <control shapeId="3214" r:id="rId125" name="Check Box 142">
              <controlPr defaultSize="0" autoFill="0" autoLine="0" autoPict="0">
                <anchor moveWithCells="1">
                  <from>
                    <xdr:col>0</xdr:col>
                    <xdr:colOff>57150</xdr:colOff>
                    <xdr:row>177</xdr:row>
                    <xdr:rowOff>9525</xdr:rowOff>
                  </from>
                  <to>
                    <xdr:col>0</xdr:col>
                    <xdr:colOff>361950</xdr:colOff>
                    <xdr:row>178</xdr:row>
                    <xdr:rowOff>0</xdr:rowOff>
                  </to>
                </anchor>
              </controlPr>
            </control>
          </mc:Choice>
        </mc:AlternateContent>
        <mc:AlternateContent xmlns:mc="http://schemas.openxmlformats.org/markup-compatibility/2006">
          <mc:Choice Requires="x14">
            <control shapeId="3215" r:id="rId126" name="Check Box 143">
              <controlPr defaultSize="0" autoFill="0" autoLine="0" autoPict="0">
                <anchor moveWithCells="1">
                  <from>
                    <xdr:col>0</xdr:col>
                    <xdr:colOff>57150</xdr:colOff>
                    <xdr:row>178</xdr:row>
                    <xdr:rowOff>9525</xdr:rowOff>
                  </from>
                  <to>
                    <xdr:col>0</xdr:col>
                    <xdr:colOff>361950</xdr:colOff>
                    <xdr:row>179</xdr:row>
                    <xdr:rowOff>0</xdr:rowOff>
                  </to>
                </anchor>
              </controlPr>
            </control>
          </mc:Choice>
        </mc:AlternateContent>
        <mc:AlternateContent xmlns:mc="http://schemas.openxmlformats.org/markup-compatibility/2006">
          <mc:Choice Requires="x14">
            <control shapeId="3216" r:id="rId127" name="Check Box 144">
              <controlPr defaultSize="0" autoFill="0" autoLine="0" autoPict="0">
                <anchor moveWithCells="1">
                  <from>
                    <xdr:col>0</xdr:col>
                    <xdr:colOff>57150</xdr:colOff>
                    <xdr:row>179</xdr:row>
                    <xdr:rowOff>9525</xdr:rowOff>
                  </from>
                  <to>
                    <xdr:col>0</xdr:col>
                    <xdr:colOff>361950</xdr:colOff>
                    <xdr:row>180</xdr:row>
                    <xdr:rowOff>0</xdr:rowOff>
                  </to>
                </anchor>
              </controlPr>
            </control>
          </mc:Choice>
        </mc:AlternateContent>
        <mc:AlternateContent xmlns:mc="http://schemas.openxmlformats.org/markup-compatibility/2006">
          <mc:Choice Requires="x14">
            <control shapeId="3217" r:id="rId128" name="Check Box 145">
              <controlPr defaultSize="0" autoFill="0" autoLine="0" autoPict="0">
                <anchor moveWithCells="1">
                  <from>
                    <xdr:col>0</xdr:col>
                    <xdr:colOff>57150</xdr:colOff>
                    <xdr:row>180</xdr:row>
                    <xdr:rowOff>9525</xdr:rowOff>
                  </from>
                  <to>
                    <xdr:col>0</xdr:col>
                    <xdr:colOff>361950</xdr:colOff>
                    <xdr:row>181</xdr:row>
                    <xdr:rowOff>0</xdr:rowOff>
                  </to>
                </anchor>
              </controlPr>
            </control>
          </mc:Choice>
        </mc:AlternateContent>
        <mc:AlternateContent xmlns:mc="http://schemas.openxmlformats.org/markup-compatibility/2006">
          <mc:Choice Requires="x14">
            <control shapeId="3218" r:id="rId129" name="Check Box 146">
              <controlPr defaultSize="0" autoFill="0" autoLine="0" autoPict="0">
                <anchor moveWithCells="1">
                  <from>
                    <xdr:col>0</xdr:col>
                    <xdr:colOff>57150</xdr:colOff>
                    <xdr:row>181</xdr:row>
                    <xdr:rowOff>9525</xdr:rowOff>
                  </from>
                  <to>
                    <xdr:col>0</xdr:col>
                    <xdr:colOff>361950</xdr:colOff>
                    <xdr:row>182</xdr:row>
                    <xdr:rowOff>0</xdr:rowOff>
                  </to>
                </anchor>
              </controlPr>
            </control>
          </mc:Choice>
        </mc:AlternateContent>
        <mc:AlternateContent xmlns:mc="http://schemas.openxmlformats.org/markup-compatibility/2006">
          <mc:Choice Requires="x14">
            <control shapeId="3219" r:id="rId130" name="Check Box 147">
              <controlPr defaultSize="0" autoFill="0" autoLine="0" autoPict="0">
                <anchor moveWithCells="1">
                  <from>
                    <xdr:col>0</xdr:col>
                    <xdr:colOff>57150</xdr:colOff>
                    <xdr:row>182</xdr:row>
                    <xdr:rowOff>9525</xdr:rowOff>
                  </from>
                  <to>
                    <xdr:col>0</xdr:col>
                    <xdr:colOff>361950</xdr:colOff>
                    <xdr:row>183</xdr:row>
                    <xdr:rowOff>0</xdr:rowOff>
                  </to>
                </anchor>
              </controlPr>
            </control>
          </mc:Choice>
        </mc:AlternateContent>
        <mc:AlternateContent xmlns:mc="http://schemas.openxmlformats.org/markup-compatibility/2006">
          <mc:Choice Requires="x14">
            <control shapeId="3220" r:id="rId131" name="Check Box 148">
              <controlPr defaultSize="0" autoFill="0" autoLine="0" autoPict="0">
                <anchor moveWithCells="1">
                  <from>
                    <xdr:col>0</xdr:col>
                    <xdr:colOff>57150</xdr:colOff>
                    <xdr:row>183</xdr:row>
                    <xdr:rowOff>9525</xdr:rowOff>
                  </from>
                  <to>
                    <xdr:col>0</xdr:col>
                    <xdr:colOff>361950</xdr:colOff>
                    <xdr:row>184</xdr:row>
                    <xdr:rowOff>0</xdr:rowOff>
                  </to>
                </anchor>
              </controlPr>
            </control>
          </mc:Choice>
        </mc:AlternateContent>
        <mc:AlternateContent xmlns:mc="http://schemas.openxmlformats.org/markup-compatibility/2006">
          <mc:Choice Requires="x14">
            <control shapeId="3221" r:id="rId132" name="Check Box 149">
              <controlPr defaultSize="0" autoFill="0" autoLine="0" autoPict="0">
                <anchor moveWithCells="1">
                  <from>
                    <xdr:col>0</xdr:col>
                    <xdr:colOff>57150</xdr:colOff>
                    <xdr:row>184</xdr:row>
                    <xdr:rowOff>9525</xdr:rowOff>
                  </from>
                  <to>
                    <xdr:col>0</xdr:col>
                    <xdr:colOff>361950</xdr:colOff>
                    <xdr:row>185</xdr:row>
                    <xdr:rowOff>0</xdr:rowOff>
                  </to>
                </anchor>
              </controlPr>
            </control>
          </mc:Choice>
        </mc:AlternateContent>
        <mc:AlternateContent xmlns:mc="http://schemas.openxmlformats.org/markup-compatibility/2006">
          <mc:Choice Requires="x14">
            <control shapeId="3222" r:id="rId133" name="Check Box 150">
              <controlPr defaultSize="0" autoFill="0" autoLine="0" autoPict="0">
                <anchor moveWithCells="1">
                  <from>
                    <xdr:col>0</xdr:col>
                    <xdr:colOff>57150</xdr:colOff>
                    <xdr:row>185</xdr:row>
                    <xdr:rowOff>9525</xdr:rowOff>
                  </from>
                  <to>
                    <xdr:col>0</xdr:col>
                    <xdr:colOff>361950</xdr:colOff>
                    <xdr:row>186</xdr:row>
                    <xdr:rowOff>0</xdr:rowOff>
                  </to>
                </anchor>
              </controlPr>
            </control>
          </mc:Choice>
        </mc:AlternateContent>
        <mc:AlternateContent xmlns:mc="http://schemas.openxmlformats.org/markup-compatibility/2006">
          <mc:Choice Requires="x14">
            <control shapeId="3223" r:id="rId134" name="Check Box 151">
              <controlPr defaultSize="0" autoFill="0" autoLine="0" autoPict="0">
                <anchor moveWithCells="1">
                  <from>
                    <xdr:col>0</xdr:col>
                    <xdr:colOff>57150</xdr:colOff>
                    <xdr:row>186</xdr:row>
                    <xdr:rowOff>9525</xdr:rowOff>
                  </from>
                  <to>
                    <xdr:col>0</xdr:col>
                    <xdr:colOff>361950</xdr:colOff>
                    <xdr:row>187</xdr:row>
                    <xdr:rowOff>0</xdr:rowOff>
                  </to>
                </anchor>
              </controlPr>
            </control>
          </mc:Choice>
        </mc:AlternateContent>
        <mc:AlternateContent xmlns:mc="http://schemas.openxmlformats.org/markup-compatibility/2006">
          <mc:Choice Requires="x14">
            <control shapeId="3224" r:id="rId135" name="Check Box 152">
              <controlPr defaultSize="0" autoFill="0" autoLine="0" autoPict="0">
                <anchor moveWithCells="1">
                  <from>
                    <xdr:col>0</xdr:col>
                    <xdr:colOff>57150</xdr:colOff>
                    <xdr:row>187</xdr:row>
                    <xdr:rowOff>9525</xdr:rowOff>
                  </from>
                  <to>
                    <xdr:col>0</xdr:col>
                    <xdr:colOff>361950</xdr:colOff>
                    <xdr:row>188</xdr:row>
                    <xdr:rowOff>0</xdr:rowOff>
                  </to>
                </anchor>
              </controlPr>
            </control>
          </mc:Choice>
        </mc:AlternateContent>
        <mc:AlternateContent xmlns:mc="http://schemas.openxmlformats.org/markup-compatibility/2006">
          <mc:Choice Requires="x14">
            <control shapeId="3225" r:id="rId136" name="Check Box 153">
              <controlPr defaultSize="0" autoFill="0" autoLine="0" autoPict="0">
                <anchor moveWithCells="1">
                  <from>
                    <xdr:col>0</xdr:col>
                    <xdr:colOff>57150</xdr:colOff>
                    <xdr:row>188</xdr:row>
                    <xdr:rowOff>9525</xdr:rowOff>
                  </from>
                  <to>
                    <xdr:col>0</xdr:col>
                    <xdr:colOff>361950</xdr:colOff>
                    <xdr:row>189</xdr:row>
                    <xdr:rowOff>0</xdr:rowOff>
                  </to>
                </anchor>
              </controlPr>
            </control>
          </mc:Choice>
        </mc:AlternateContent>
        <mc:AlternateContent xmlns:mc="http://schemas.openxmlformats.org/markup-compatibility/2006">
          <mc:Choice Requires="x14">
            <control shapeId="3226" r:id="rId137" name="Check Box 154">
              <controlPr defaultSize="0" autoFill="0" autoLine="0" autoPict="0">
                <anchor moveWithCells="1">
                  <from>
                    <xdr:col>0</xdr:col>
                    <xdr:colOff>57150</xdr:colOff>
                    <xdr:row>189</xdr:row>
                    <xdr:rowOff>9525</xdr:rowOff>
                  </from>
                  <to>
                    <xdr:col>0</xdr:col>
                    <xdr:colOff>361950</xdr:colOff>
                    <xdr:row>190</xdr:row>
                    <xdr:rowOff>0</xdr:rowOff>
                  </to>
                </anchor>
              </controlPr>
            </control>
          </mc:Choice>
        </mc:AlternateContent>
        <mc:AlternateContent xmlns:mc="http://schemas.openxmlformats.org/markup-compatibility/2006">
          <mc:Choice Requires="x14">
            <control shapeId="3227" r:id="rId138" name="Check Box 155">
              <controlPr defaultSize="0" autoFill="0" autoLine="0" autoPict="0">
                <anchor moveWithCells="1">
                  <from>
                    <xdr:col>0</xdr:col>
                    <xdr:colOff>57150</xdr:colOff>
                    <xdr:row>190</xdr:row>
                    <xdr:rowOff>9525</xdr:rowOff>
                  </from>
                  <to>
                    <xdr:col>0</xdr:col>
                    <xdr:colOff>361950</xdr:colOff>
                    <xdr:row>191</xdr:row>
                    <xdr:rowOff>0</xdr:rowOff>
                  </to>
                </anchor>
              </controlPr>
            </control>
          </mc:Choice>
        </mc:AlternateContent>
        <mc:AlternateContent xmlns:mc="http://schemas.openxmlformats.org/markup-compatibility/2006">
          <mc:Choice Requires="x14">
            <control shapeId="3228" r:id="rId139" name="Check Box 156">
              <controlPr defaultSize="0" autoFill="0" autoLine="0" autoPict="0">
                <anchor moveWithCells="1">
                  <from>
                    <xdr:col>0</xdr:col>
                    <xdr:colOff>57150</xdr:colOff>
                    <xdr:row>191</xdr:row>
                    <xdr:rowOff>9525</xdr:rowOff>
                  </from>
                  <to>
                    <xdr:col>0</xdr:col>
                    <xdr:colOff>361950</xdr:colOff>
                    <xdr:row>192</xdr:row>
                    <xdr:rowOff>0</xdr:rowOff>
                  </to>
                </anchor>
              </controlPr>
            </control>
          </mc:Choice>
        </mc:AlternateContent>
        <mc:AlternateContent xmlns:mc="http://schemas.openxmlformats.org/markup-compatibility/2006">
          <mc:Choice Requires="x14">
            <control shapeId="3229" r:id="rId140" name="Check Box 157">
              <controlPr defaultSize="0" autoFill="0" autoLine="0" autoPict="0">
                <anchor moveWithCells="1">
                  <from>
                    <xdr:col>0</xdr:col>
                    <xdr:colOff>57150</xdr:colOff>
                    <xdr:row>192</xdr:row>
                    <xdr:rowOff>9525</xdr:rowOff>
                  </from>
                  <to>
                    <xdr:col>0</xdr:col>
                    <xdr:colOff>361950</xdr:colOff>
                    <xdr:row>193</xdr:row>
                    <xdr:rowOff>0</xdr:rowOff>
                  </to>
                </anchor>
              </controlPr>
            </control>
          </mc:Choice>
        </mc:AlternateContent>
        <mc:AlternateContent xmlns:mc="http://schemas.openxmlformats.org/markup-compatibility/2006">
          <mc:Choice Requires="x14">
            <control shapeId="3230" r:id="rId141" name="Check Box 158">
              <controlPr defaultSize="0" autoFill="0" autoLine="0" autoPict="0">
                <anchor moveWithCells="1">
                  <from>
                    <xdr:col>0</xdr:col>
                    <xdr:colOff>57150</xdr:colOff>
                    <xdr:row>193</xdr:row>
                    <xdr:rowOff>9525</xdr:rowOff>
                  </from>
                  <to>
                    <xdr:col>0</xdr:col>
                    <xdr:colOff>361950</xdr:colOff>
                    <xdr:row>194</xdr:row>
                    <xdr:rowOff>0</xdr:rowOff>
                  </to>
                </anchor>
              </controlPr>
            </control>
          </mc:Choice>
        </mc:AlternateContent>
        <mc:AlternateContent xmlns:mc="http://schemas.openxmlformats.org/markup-compatibility/2006">
          <mc:Choice Requires="x14">
            <control shapeId="3231" r:id="rId142" name="Check Box 159">
              <controlPr defaultSize="0" autoFill="0" autoLine="0" autoPict="0">
                <anchor moveWithCells="1">
                  <from>
                    <xdr:col>0</xdr:col>
                    <xdr:colOff>57150</xdr:colOff>
                    <xdr:row>194</xdr:row>
                    <xdr:rowOff>9525</xdr:rowOff>
                  </from>
                  <to>
                    <xdr:col>0</xdr:col>
                    <xdr:colOff>361950</xdr:colOff>
                    <xdr:row>195</xdr:row>
                    <xdr:rowOff>0</xdr:rowOff>
                  </to>
                </anchor>
              </controlPr>
            </control>
          </mc:Choice>
        </mc:AlternateContent>
        <mc:AlternateContent xmlns:mc="http://schemas.openxmlformats.org/markup-compatibility/2006">
          <mc:Choice Requires="x14">
            <control shapeId="3232" r:id="rId143" name="Check Box 160">
              <controlPr defaultSize="0" autoFill="0" autoLine="0" autoPict="0">
                <anchor moveWithCells="1">
                  <from>
                    <xdr:col>0</xdr:col>
                    <xdr:colOff>57150</xdr:colOff>
                    <xdr:row>195</xdr:row>
                    <xdr:rowOff>9525</xdr:rowOff>
                  </from>
                  <to>
                    <xdr:col>0</xdr:col>
                    <xdr:colOff>361950</xdr:colOff>
                    <xdr:row>196</xdr:row>
                    <xdr:rowOff>0</xdr:rowOff>
                  </to>
                </anchor>
              </controlPr>
            </control>
          </mc:Choice>
        </mc:AlternateContent>
        <mc:AlternateContent xmlns:mc="http://schemas.openxmlformats.org/markup-compatibility/2006">
          <mc:Choice Requires="x14">
            <control shapeId="3233" r:id="rId144" name="Check Box 161">
              <controlPr defaultSize="0" autoFill="0" autoLine="0" autoPict="0">
                <anchor moveWithCells="1">
                  <from>
                    <xdr:col>0</xdr:col>
                    <xdr:colOff>57150</xdr:colOff>
                    <xdr:row>196</xdr:row>
                    <xdr:rowOff>9525</xdr:rowOff>
                  </from>
                  <to>
                    <xdr:col>0</xdr:col>
                    <xdr:colOff>361950</xdr:colOff>
                    <xdr:row>197</xdr:row>
                    <xdr:rowOff>0</xdr:rowOff>
                  </to>
                </anchor>
              </controlPr>
            </control>
          </mc:Choice>
        </mc:AlternateContent>
        <mc:AlternateContent xmlns:mc="http://schemas.openxmlformats.org/markup-compatibility/2006">
          <mc:Choice Requires="x14">
            <control shapeId="3234" r:id="rId145" name="Check Box 162">
              <controlPr defaultSize="0" autoFill="0" autoLine="0" autoPict="0">
                <anchor moveWithCells="1">
                  <from>
                    <xdr:col>0</xdr:col>
                    <xdr:colOff>57150</xdr:colOff>
                    <xdr:row>197</xdr:row>
                    <xdr:rowOff>9525</xdr:rowOff>
                  </from>
                  <to>
                    <xdr:col>0</xdr:col>
                    <xdr:colOff>361950</xdr:colOff>
                    <xdr:row>198</xdr:row>
                    <xdr:rowOff>0</xdr:rowOff>
                  </to>
                </anchor>
              </controlPr>
            </control>
          </mc:Choice>
        </mc:AlternateContent>
        <mc:AlternateContent xmlns:mc="http://schemas.openxmlformats.org/markup-compatibility/2006">
          <mc:Choice Requires="x14">
            <control shapeId="3235" r:id="rId146" name="Check Box 163">
              <controlPr defaultSize="0" autoFill="0" autoLine="0" autoPict="0">
                <anchor moveWithCells="1">
                  <from>
                    <xdr:col>0</xdr:col>
                    <xdr:colOff>57150</xdr:colOff>
                    <xdr:row>198</xdr:row>
                    <xdr:rowOff>9525</xdr:rowOff>
                  </from>
                  <to>
                    <xdr:col>0</xdr:col>
                    <xdr:colOff>361950</xdr:colOff>
                    <xdr:row>199</xdr:row>
                    <xdr:rowOff>0</xdr:rowOff>
                  </to>
                </anchor>
              </controlPr>
            </control>
          </mc:Choice>
        </mc:AlternateContent>
        <mc:AlternateContent xmlns:mc="http://schemas.openxmlformats.org/markup-compatibility/2006">
          <mc:Choice Requires="x14">
            <control shapeId="3236" r:id="rId147" name="Check Box 164">
              <controlPr defaultSize="0" autoFill="0" autoLine="0" autoPict="0">
                <anchor moveWithCells="1">
                  <from>
                    <xdr:col>0</xdr:col>
                    <xdr:colOff>57150</xdr:colOff>
                    <xdr:row>199</xdr:row>
                    <xdr:rowOff>9525</xdr:rowOff>
                  </from>
                  <to>
                    <xdr:col>0</xdr:col>
                    <xdr:colOff>361950</xdr:colOff>
                    <xdr:row>200</xdr:row>
                    <xdr:rowOff>0</xdr:rowOff>
                  </to>
                </anchor>
              </controlPr>
            </control>
          </mc:Choice>
        </mc:AlternateContent>
        <mc:AlternateContent xmlns:mc="http://schemas.openxmlformats.org/markup-compatibility/2006">
          <mc:Choice Requires="x14">
            <control shapeId="3237" r:id="rId148" name="Check Box 165">
              <controlPr defaultSize="0" autoFill="0" autoLine="0" autoPict="0">
                <anchor moveWithCells="1">
                  <from>
                    <xdr:col>0</xdr:col>
                    <xdr:colOff>57150</xdr:colOff>
                    <xdr:row>200</xdr:row>
                    <xdr:rowOff>9525</xdr:rowOff>
                  </from>
                  <to>
                    <xdr:col>0</xdr:col>
                    <xdr:colOff>361950</xdr:colOff>
                    <xdr:row>201</xdr:row>
                    <xdr:rowOff>0</xdr:rowOff>
                  </to>
                </anchor>
              </controlPr>
            </control>
          </mc:Choice>
        </mc:AlternateContent>
        <mc:AlternateContent xmlns:mc="http://schemas.openxmlformats.org/markup-compatibility/2006">
          <mc:Choice Requires="x14">
            <control shapeId="3238" r:id="rId149" name="Check Box 166">
              <controlPr defaultSize="0" autoFill="0" autoLine="0" autoPict="0">
                <anchor moveWithCells="1">
                  <from>
                    <xdr:col>0</xdr:col>
                    <xdr:colOff>57150</xdr:colOff>
                    <xdr:row>201</xdr:row>
                    <xdr:rowOff>9525</xdr:rowOff>
                  </from>
                  <to>
                    <xdr:col>0</xdr:col>
                    <xdr:colOff>361950</xdr:colOff>
                    <xdr:row>202</xdr:row>
                    <xdr:rowOff>0</xdr:rowOff>
                  </to>
                </anchor>
              </controlPr>
            </control>
          </mc:Choice>
        </mc:AlternateContent>
        <mc:AlternateContent xmlns:mc="http://schemas.openxmlformats.org/markup-compatibility/2006">
          <mc:Choice Requires="x14">
            <control shapeId="3239" r:id="rId150" name="Check Box 167">
              <controlPr defaultSize="0" autoFill="0" autoLine="0" autoPict="0">
                <anchor moveWithCells="1">
                  <from>
                    <xdr:col>0</xdr:col>
                    <xdr:colOff>57150</xdr:colOff>
                    <xdr:row>202</xdr:row>
                    <xdr:rowOff>9525</xdr:rowOff>
                  </from>
                  <to>
                    <xdr:col>0</xdr:col>
                    <xdr:colOff>361950</xdr:colOff>
                    <xdr:row>203</xdr:row>
                    <xdr:rowOff>0</xdr:rowOff>
                  </to>
                </anchor>
              </controlPr>
            </control>
          </mc:Choice>
        </mc:AlternateContent>
        <mc:AlternateContent xmlns:mc="http://schemas.openxmlformats.org/markup-compatibility/2006">
          <mc:Choice Requires="x14">
            <control shapeId="3240" r:id="rId151" name="Check Box 168">
              <controlPr defaultSize="0" autoFill="0" autoLine="0" autoPict="0">
                <anchor moveWithCells="1">
                  <from>
                    <xdr:col>0</xdr:col>
                    <xdr:colOff>57150</xdr:colOff>
                    <xdr:row>203</xdr:row>
                    <xdr:rowOff>9525</xdr:rowOff>
                  </from>
                  <to>
                    <xdr:col>0</xdr:col>
                    <xdr:colOff>361950</xdr:colOff>
                    <xdr:row>204</xdr:row>
                    <xdr:rowOff>0</xdr:rowOff>
                  </to>
                </anchor>
              </controlPr>
            </control>
          </mc:Choice>
        </mc:AlternateContent>
        <mc:AlternateContent xmlns:mc="http://schemas.openxmlformats.org/markup-compatibility/2006">
          <mc:Choice Requires="x14">
            <control shapeId="3241" r:id="rId152" name="Check Box 169">
              <controlPr defaultSize="0" autoFill="0" autoLine="0" autoPict="0">
                <anchor moveWithCells="1">
                  <from>
                    <xdr:col>0</xdr:col>
                    <xdr:colOff>57150</xdr:colOff>
                    <xdr:row>204</xdr:row>
                    <xdr:rowOff>9525</xdr:rowOff>
                  </from>
                  <to>
                    <xdr:col>0</xdr:col>
                    <xdr:colOff>361950</xdr:colOff>
                    <xdr:row>205</xdr:row>
                    <xdr:rowOff>0</xdr:rowOff>
                  </to>
                </anchor>
              </controlPr>
            </control>
          </mc:Choice>
        </mc:AlternateContent>
        <mc:AlternateContent xmlns:mc="http://schemas.openxmlformats.org/markup-compatibility/2006">
          <mc:Choice Requires="x14">
            <control shapeId="3242" r:id="rId153" name="Check Box 170">
              <controlPr defaultSize="0" autoFill="0" autoLine="0" autoPict="0">
                <anchor moveWithCells="1">
                  <from>
                    <xdr:col>0</xdr:col>
                    <xdr:colOff>57150</xdr:colOff>
                    <xdr:row>205</xdr:row>
                    <xdr:rowOff>9525</xdr:rowOff>
                  </from>
                  <to>
                    <xdr:col>0</xdr:col>
                    <xdr:colOff>361950</xdr:colOff>
                    <xdr:row>206</xdr:row>
                    <xdr:rowOff>0</xdr:rowOff>
                  </to>
                </anchor>
              </controlPr>
            </control>
          </mc:Choice>
        </mc:AlternateContent>
        <mc:AlternateContent xmlns:mc="http://schemas.openxmlformats.org/markup-compatibility/2006">
          <mc:Choice Requires="x14">
            <control shapeId="3243" r:id="rId154" name="Check Box 171">
              <controlPr defaultSize="0" autoFill="0" autoLine="0" autoPict="0">
                <anchor moveWithCells="1">
                  <from>
                    <xdr:col>0</xdr:col>
                    <xdr:colOff>57150</xdr:colOff>
                    <xdr:row>206</xdr:row>
                    <xdr:rowOff>9525</xdr:rowOff>
                  </from>
                  <to>
                    <xdr:col>0</xdr:col>
                    <xdr:colOff>361950</xdr:colOff>
                    <xdr:row>207</xdr:row>
                    <xdr:rowOff>0</xdr:rowOff>
                  </to>
                </anchor>
              </controlPr>
            </control>
          </mc:Choice>
        </mc:AlternateContent>
        <mc:AlternateContent xmlns:mc="http://schemas.openxmlformats.org/markup-compatibility/2006">
          <mc:Choice Requires="x14">
            <control shapeId="3244" r:id="rId155" name="Check Box 172">
              <controlPr defaultSize="0" autoFill="0" autoLine="0" autoPict="0">
                <anchor moveWithCells="1">
                  <from>
                    <xdr:col>0</xdr:col>
                    <xdr:colOff>57150</xdr:colOff>
                    <xdr:row>207</xdr:row>
                    <xdr:rowOff>9525</xdr:rowOff>
                  </from>
                  <to>
                    <xdr:col>0</xdr:col>
                    <xdr:colOff>361950</xdr:colOff>
                    <xdr:row>208</xdr:row>
                    <xdr:rowOff>0</xdr:rowOff>
                  </to>
                </anchor>
              </controlPr>
            </control>
          </mc:Choice>
        </mc:AlternateContent>
        <mc:AlternateContent xmlns:mc="http://schemas.openxmlformats.org/markup-compatibility/2006">
          <mc:Choice Requires="x14">
            <control shapeId="3245" r:id="rId156" name="Check Box 173">
              <controlPr defaultSize="0" autoFill="0" autoLine="0" autoPict="0">
                <anchor moveWithCells="1">
                  <from>
                    <xdr:col>0</xdr:col>
                    <xdr:colOff>57150</xdr:colOff>
                    <xdr:row>208</xdr:row>
                    <xdr:rowOff>9525</xdr:rowOff>
                  </from>
                  <to>
                    <xdr:col>0</xdr:col>
                    <xdr:colOff>361950</xdr:colOff>
                    <xdr:row>209</xdr:row>
                    <xdr:rowOff>0</xdr:rowOff>
                  </to>
                </anchor>
              </controlPr>
            </control>
          </mc:Choice>
        </mc:AlternateContent>
        <mc:AlternateContent xmlns:mc="http://schemas.openxmlformats.org/markup-compatibility/2006">
          <mc:Choice Requires="x14">
            <control shapeId="3246" r:id="rId157" name="Check Box 174">
              <controlPr defaultSize="0" autoFill="0" autoLine="0" autoPict="0">
                <anchor moveWithCells="1">
                  <from>
                    <xdr:col>0</xdr:col>
                    <xdr:colOff>57150</xdr:colOff>
                    <xdr:row>209</xdr:row>
                    <xdr:rowOff>9525</xdr:rowOff>
                  </from>
                  <to>
                    <xdr:col>0</xdr:col>
                    <xdr:colOff>361950</xdr:colOff>
                    <xdr:row>210</xdr:row>
                    <xdr:rowOff>0</xdr:rowOff>
                  </to>
                </anchor>
              </controlPr>
            </control>
          </mc:Choice>
        </mc:AlternateContent>
        <mc:AlternateContent xmlns:mc="http://schemas.openxmlformats.org/markup-compatibility/2006">
          <mc:Choice Requires="x14">
            <control shapeId="3247" r:id="rId158" name="Check Box 175">
              <controlPr defaultSize="0" autoFill="0" autoLine="0" autoPict="0">
                <anchor moveWithCells="1">
                  <from>
                    <xdr:col>0</xdr:col>
                    <xdr:colOff>57150</xdr:colOff>
                    <xdr:row>210</xdr:row>
                    <xdr:rowOff>9525</xdr:rowOff>
                  </from>
                  <to>
                    <xdr:col>0</xdr:col>
                    <xdr:colOff>361950</xdr:colOff>
                    <xdr:row>211</xdr:row>
                    <xdr:rowOff>0</xdr:rowOff>
                  </to>
                </anchor>
              </controlPr>
            </control>
          </mc:Choice>
        </mc:AlternateContent>
        <mc:AlternateContent xmlns:mc="http://schemas.openxmlformats.org/markup-compatibility/2006">
          <mc:Choice Requires="x14">
            <control shapeId="3248" r:id="rId159" name="Check Box 176">
              <controlPr defaultSize="0" autoFill="0" autoLine="0" autoPict="0">
                <anchor moveWithCells="1">
                  <from>
                    <xdr:col>0</xdr:col>
                    <xdr:colOff>57150</xdr:colOff>
                    <xdr:row>211</xdr:row>
                    <xdr:rowOff>9525</xdr:rowOff>
                  </from>
                  <to>
                    <xdr:col>0</xdr:col>
                    <xdr:colOff>361950</xdr:colOff>
                    <xdr:row>212</xdr:row>
                    <xdr:rowOff>0</xdr:rowOff>
                  </to>
                </anchor>
              </controlPr>
            </control>
          </mc:Choice>
        </mc:AlternateContent>
        <mc:AlternateContent xmlns:mc="http://schemas.openxmlformats.org/markup-compatibility/2006">
          <mc:Choice Requires="x14">
            <control shapeId="3249" r:id="rId160" name="Check Box 177">
              <controlPr defaultSize="0" autoFill="0" autoLine="0" autoPict="0">
                <anchor moveWithCells="1">
                  <from>
                    <xdr:col>0</xdr:col>
                    <xdr:colOff>57150</xdr:colOff>
                    <xdr:row>212</xdr:row>
                    <xdr:rowOff>9525</xdr:rowOff>
                  </from>
                  <to>
                    <xdr:col>0</xdr:col>
                    <xdr:colOff>361950</xdr:colOff>
                    <xdr:row>213</xdr:row>
                    <xdr:rowOff>0</xdr:rowOff>
                  </to>
                </anchor>
              </controlPr>
            </control>
          </mc:Choice>
        </mc:AlternateContent>
        <mc:AlternateContent xmlns:mc="http://schemas.openxmlformats.org/markup-compatibility/2006">
          <mc:Choice Requires="x14">
            <control shapeId="3250" r:id="rId161" name="Check Box 178">
              <controlPr defaultSize="0" autoFill="0" autoLine="0" autoPict="0">
                <anchor moveWithCells="1">
                  <from>
                    <xdr:col>0</xdr:col>
                    <xdr:colOff>57150</xdr:colOff>
                    <xdr:row>213</xdr:row>
                    <xdr:rowOff>9525</xdr:rowOff>
                  </from>
                  <to>
                    <xdr:col>0</xdr:col>
                    <xdr:colOff>361950</xdr:colOff>
                    <xdr:row>214</xdr:row>
                    <xdr:rowOff>0</xdr:rowOff>
                  </to>
                </anchor>
              </controlPr>
            </control>
          </mc:Choice>
        </mc:AlternateContent>
        <mc:AlternateContent xmlns:mc="http://schemas.openxmlformats.org/markup-compatibility/2006">
          <mc:Choice Requires="x14">
            <control shapeId="3251" r:id="rId162" name="Check Box 179">
              <controlPr defaultSize="0" autoFill="0" autoLine="0" autoPict="0">
                <anchor moveWithCells="1">
                  <from>
                    <xdr:col>0</xdr:col>
                    <xdr:colOff>57150</xdr:colOff>
                    <xdr:row>214</xdr:row>
                    <xdr:rowOff>9525</xdr:rowOff>
                  </from>
                  <to>
                    <xdr:col>0</xdr:col>
                    <xdr:colOff>361950</xdr:colOff>
                    <xdr:row>215</xdr:row>
                    <xdr:rowOff>0</xdr:rowOff>
                  </to>
                </anchor>
              </controlPr>
            </control>
          </mc:Choice>
        </mc:AlternateContent>
        <mc:AlternateContent xmlns:mc="http://schemas.openxmlformats.org/markup-compatibility/2006">
          <mc:Choice Requires="x14">
            <control shapeId="3252" r:id="rId163" name="Check Box 180">
              <controlPr defaultSize="0" autoFill="0" autoLine="0" autoPict="0">
                <anchor moveWithCells="1">
                  <from>
                    <xdr:col>0</xdr:col>
                    <xdr:colOff>57150</xdr:colOff>
                    <xdr:row>215</xdr:row>
                    <xdr:rowOff>9525</xdr:rowOff>
                  </from>
                  <to>
                    <xdr:col>0</xdr:col>
                    <xdr:colOff>361950</xdr:colOff>
                    <xdr:row>216</xdr:row>
                    <xdr:rowOff>0</xdr:rowOff>
                  </to>
                </anchor>
              </controlPr>
            </control>
          </mc:Choice>
        </mc:AlternateContent>
        <mc:AlternateContent xmlns:mc="http://schemas.openxmlformats.org/markup-compatibility/2006">
          <mc:Choice Requires="x14">
            <control shapeId="3253" r:id="rId164" name="Check Box 181">
              <controlPr defaultSize="0" autoFill="0" autoLine="0" autoPict="0">
                <anchor moveWithCells="1">
                  <from>
                    <xdr:col>0</xdr:col>
                    <xdr:colOff>57150</xdr:colOff>
                    <xdr:row>216</xdr:row>
                    <xdr:rowOff>9525</xdr:rowOff>
                  </from>
                  <to>
                    <xdr:col>0</xdr:col>
                    <xdr:colOff>361950</xdr:colOff>
                    <xdr:row>217</xdr:row>
                    <xdr:rowOff>0</xdr:rowOff>
                  </to>
                </anchor>
              </controlPr>
            </control>
          </mc:Choice>
        </mc:AlternateContent>
        <mc:AlternateContent xmlns:mc="http://schemas.openxmlformats.org/markup-compatibility/2006">
          <mc:Choice Requires="x14">
            <control shapeId="3254" r:id="rId165" name="Check Box 182">
              <controlPr defaultSize="0" autoFill="0" autoLine="0" autoPict="0">
                <anchor moveWithCells="1">
                  <from>
                    <xdr:col>0</xdr:col>
                    <xdr:colOff>57150</xdr:colOff>
                    <xdr:row>217</xdr:row>
                    <xdr:rowOff>9525</xdr:rowOff>
                  </from>
                  <to>
                    <xdr:col>0</xdr:col>
                    <xdr:colOff>361950</xdr:colOff>
                    <xdr:row>218</xdr:row>
                    <xdr:rowOff>0</xdr:rowOff>
                  </to>
                </anchor>
              </controlPr>
            </control>
          </mc:Choice>
        </mc:AlternateContent>
        <mc:AlternateContent xmlns:mc="http://schemas.openxmlformats.org/markup-compatibility/2006">
          <mc:Choice Requires="x14">
            <control shapeId="3255" r:id="rId166" name="Check Box 183">
              <controlPr defaultSize="0" autoFill="0" autoLine="0" autoPict="0">
                <anchor moveWithCells="1">
                  <from>
                    <xdr:col>0</xdr:col>
                    <xdr:colOff>57150</xdr:colOff>
                    <xdr:row>218</xdr:row>
                    <xdr:rowOff>9525</xdr:rowOff>
                  </from>
                  <to>
                    <xdr:col>0</xdr:col>
                    <xdr:colOff>361950</xdr:colOff>
                    <xdr:row>219</xdr:row>
                    <xdr:rowOff>0</xdr:rowOff>
                  </to>
                </anchor>
              </controlPr>
            </control>
          </mc:Choice>
        </mc:AlternateContent>
        <mc:AlternateContent xmlns:mc="http://schemas.openxmlformats.org/markup-compatibility/2006">
          <mc:Choice Requires="x14">
            <control shapeId="3256" r:id="rId167" name="Check Box 184">
              <controlPr defaultSize="0" autoFill="0" autoLine="0" autoPict="0">
                <anchor moveWithCells="1">
                  <from>
                    <xdr:col>0</xdr:col>
                    <xdr:colOff>57150</xdr:colOff>
                    <xdr:row>219</xdr:row>
                    <xdr:rowOff>9525</xdr:rowOff>
                  </from>
                  <to>
                    <xdr:col>0</xdr:col>
                    <xdr:colOff>361950</xdr:colOff>
                    <xdr:row>220</xdr:row>
                    <xdr:rowOff>0</xdr:rowOff>
                  </to>
                </anchor>
              </controlPr>
            </control>
          </mc:Choice>
        </mc:AlternateContent>
        <mc:AlternateContent xmlns:mc="http://schemas.openxmlformats.org/markup-compatibility/2006">
          <mc:Choice Requires="x14">
            <control shapeId="3257" r:id="rId168" name="Check Box 185">
              <controlPr defaultSize="0" autoFill="0" autoLine="0" autoPict="0">
                <anchor moveWithCells="1">
                  <from>
                    <xdr:col>0</xdr:col>
                    <xdr:colOff>57150</xdr:colOff>
                    <xdr:row>220</xdr:row>
                    <xdr:rowOff>9525</xdr:rowOff>
                  </from>
                  <to>
                    <xdr:col>0</xdr:col>
                    <xdr:colOff>361950</xdr:colOff>
                    <xdr:row>221</xdr:row>
                    <xdr:rowOff>0</xdr:rowOff>
                  </to>
                </anchor>
              </controlPr>
            </control>
          </mc:Choice>
        </mc:AlternateContent>
        <mc:AlternateContent xmlns:mc="http://schemas.openxmlformats.org/markup-compatibility/2006">
          <mc:Choice Requires="x14">
            <control shapeId="3258" r:id="rId169" name="Check Box 186">
              <controlPr defaultSize="0" autoFill="0" autoLine="0" autoPict="0">
                <anchor moveWithCells="1">
                  <from>
                    <xdr:col>0</xdr:col>
                    <xdr:colOff>57150</xdr:colOff>
                    <xdr:row>221</xdr:row>
                    <xdr:rowOff>9525</xdr:rowOff>
                  </from>
                  <to>
                    <xdr:col>0</xdr:col>
                    <xdr:colOff>361950</xdr:colOff>
                    <xdr:row>222</xdr:row>
                    <xdr:rowOff>0</xdr:rowOff>
                  </to>
                </anchor>
              </controlPr>
            </control>
          </mc:Choice>
        </mc:AlternateContent>
        <mc:AlternateContent xmlns:mc="http://schemas.openxmlformats.org/markup-compatibility/2006">
          <mc:Choice Requires="x14">
            <control shapeId="3259" r:id="rId170" name="Check Box 187">
              <controlPr defaultSize="0" autoFill="0" autoLine="0" autoPict="0">
                <anchor moveWithCells="1">
                  <from>
                    <xdr:col>0</xdr:col>
                    <xdr:colOff>57150</xdr:colOff>
                    <xdr:row>222</xdr:row>
                    <xdr:rowOff>9525</xdr:rowOff>
                  </from>
                  <to>
                    <xdr:col>0</xdr:col>
                    <xdr:colOff>361950</xdr:colOff>
                    <xdr:row>223</xdr:row>
                    <xdr:rowOff>0</xdr:rowOff>
                  </to>
                </anchor>
              </controlPr>
            </control>
          </mc:Choice>
        </mc:AlternateContent>
        <mc:AlternateContent xmlns:mc="http://schemas.openxmlformats.org/markup-compatibility/2006">
          <mc:Choice Requires="x14">
            <control shapeId="3261" r:id="rId171" name="Check Box 189">
              <controlPr defaultSize="0" autoFill="0" autoLine="0" autoPict="0">
                <anchor moveWithCells="1">
                  <from>
                    <xdr:col>0</xdr:col>
                    <xdr:colOff>57150</xdr:colOff>
                    <xdr:row>224</xdr:row>
                    <xdr:rowOff>9525</xdr:rowOff>
                  </from>
                  <to>
                    <xdr:col>0</xdr:col>
                    <xdr:colOff>361950</xdr:colOff>
                    <xdr:row>225</xdr:row>
                    <xdr:rowOff>0</xdr:rowOff>
                  </to>
                </anchor>
              </controlPr>
            </control>
          </mc:Choice>
        </mc:AlternateContent>
        <mc:AlternateContent xmlns:mc="http://schemas.openxmlformats.org/markup-compatibility/2006">
          <mc:Choice Requires="x14">
            <control shapeId="3262" r:id="rId172" name="Check Box 190">
              <controlPr defaultSize="0" autoFill="0" autoLine="0" autoPict="0">
                <anchor moveWithCells="1">
                  <from>
                    <xdr:col>0</xdr:col>
                    <xdr:colOff>57150</xdr:colOff>
                    <xdr:row>225</xdr:row>
                    <xdr:rowOff>9525</xdr:rowOff>
                  </from>
                  <to>
                    <xdr:col>0</xdr:col>
                    <xdr:colOff>361950</xdr:colOff>
                    <xdr:row>226</xdr:row>
                    <xdr:rowOff>0</xdr:rowOff>
                  </to>
                </anchor>
              </controlPr>
            </control>
          </mc:Choice>
        </mc:AlternateContent>
        <mc:AlternateContent xmlns:mc="http://schemas.openxmlformats.org/markup-compatibility/2006">
          <mc:Choice Requires="x14">
            <control shapeId="3263" r:id="rId173" name="Check Box 191">
              <controlPr defaultSize="0" autoFill="0" autoLine="0" autoPict="0">
                <anchor moveWithCells="1">
                  <from>
                    <xdr:col>0</xdr:col>
                    <xdr:colOff>57150</xdr:colOff>
                    <xdr:row>11</xdr:row>
                    <xdr:rowOff>9525</xdr:rowOff>
                  </from>
                  <to>
                    <xdr:col>0</xdr:col>
                    <xdr:colOff>361950</xdr:colOff>
                    <xdr:row>11</xdr:row>
                    <xdr:rowOff>285750</xdr:rowOff>
                  </to>
                </anchor>
              </controlPr>
            </control>
          </mc:Choice>
        </mc:AlternateContent>
        <mc:AlternateContent xmlns:mc="http://schemas.openxmlformats.org/markup-compatibility/2006">
          <mc:Choice Requires="x14">
            <control shapeId="3264" r:id="rId174" name="Check Box 192">
              <controlPr defaultSize="0" autoFill="0" autoLine="0" autoPict="0">
                <anchor moveWithCells="1">
                  <from>
                    <xdr:col>0</xdr:col>
                    <xdr:colOff>57150</xdr:colOff>
                    <xdr:row>226</xdr:row>
                    <xdr:rowOff>9525</xdr:rowOff>
                  </from>
                  <to>
                    <xdr:col>0</xdr:col>
                    <xdr:colOff>361950</xdr:colOff>
                    <xdr:row>227</xdr:row>
                    <xdr:rowOff>0</xdr:rowOff>
                  </to>
                </anchor>
              </controlPr>
            </control>
          </mc:Choice>
        </mc:AlternateContent>
        <mc:AlternateContent xmlns:mc="http://schemas.openxmlformats.org/markup-compatibility/2006">
          <mc:Choice Requires="x14">
            <control shapeId="3265" r:id="rId175" name="Check Box 193">
              <controlPr defaultSize="0" autoFill="0" autoLine="0" autoPict="0">
                <anchor moveWithCells="1">
                  <from>
                    <xdr:col>0</xdr:col>
                    <xdr:colOff>57150</xdr:colOff>
                    <xdr:row>227</xdr:row>
                    <xdr:rowOff>9525</xdr:rowOff>
                  </from>
                  <to>
                    <xdr:col>0</xdr:col>
                    <xdr:colOff>361950</xdr:colOff>
                    <xdr:row>228</xdr:row>
                    <xdr:rowOff>0</xdr:rowOff>
                  </to>
                </anchor>
              </controlPr>
            </control>
          </mc:Choice>
        </mc:AlternateContent>
        <mc:AlternateContent xmlns:mc="http://schemas.openxmlformats.org/markup-compatibility/2006">
          <mc:Choice Requires="x14">
            <control shapeId="3271" r:id="rId176" name="Check Box 199">
              <controlPr defaultSize="0" autoFill="0" autoLine="0" autoPict="0">
                <anchor moveWithCells="1">
                  <from>
                    <xdr:col>0</xdr:col>
                    <xdr:colOff>57150</xdr:colOff>
                    <xdr:row>16</xdr:row>
                    <xdr:rowOff>9525</xdr:rowOff>
                  </from>
                  <to>
                    <xdr:col>0</xdr:col>
                    <xdr:colOff>361950</xdr:colOff>
                    <xdr:row>16</xdr:row>
                    <xdr:rowOff>285750</xdr:rowOff>
                  </to>
                </anchor>
              </controlPr>
            </control>
          </mc:Choice>
        </mc:AlternateContent>
        <mc:AlternateContent xmlns:mc="http://schemas.openxmlformats.org/markup-compatibility/2006">
          <mc:Choice Requires="x14">
            <control shapeId="3272" r:id="rId177" name="Check Box 200">
              <controlPr defaultSize="0" autoFill="0" autoLine="0" autoPict="0">
                <anchor moveWithCells="1">
                  <from>
                    <xdr:col>0</xdr:col>
                    <xdr:colOff>57150</xdr:colOff>
                    <xdr:row>50</xdr:row>
                    <xdr:rowOff>0</xdr:rowOff>
                  </from>
                  <to>
                    <xdr:col>0</xdr:col>
                    <xdr:colOff>361950</xdr:colOff>
                    <xdr:row>50</xdr:row>
                    <xdr:rowOff>276225</xdr:rowOff>
                  </to>
                </anchor>
              </controlPr>
            </control>
          </mc:Choice>
        </mc:AlternateContent>
        <mc:AlternateContent xmlns:mc="http://schemas.openxmlformats.org/markup-compatibility/2006">
          <mc:Choice Requires="x14">
            <control shapeId="3273" r:id="rId178" name="Check Box 201">
              <controlPr defaultSize="0" autoFill="0" autoLine="0" autoPict="0">
                <anchor moveWithCells="1">
                  <from>
                    <xdr:col>0</xdr:col>
                    <xdr:colOff>57150</xdr:colOff>
                    <xdr:row>17</xdr:row>
                    <xdr:rowOff>9525</xdr:rowOff>
                  </from>
                  <to>
                    <xdr:col>0</xdr:col>
                    <xdr:colOff>361950</xdr:colOff>
                    <xdr:row>17</xdr:row>
                    <xdr:rowOff>285750</xdr:rowOff>
                  </to>
                </anchor>
              </controlPr>
            </control>
          </mc:Choice>
        </mc:AlternateContent>
        <mc:AlternateContent xmlns:mc="http://schemas.openxmlformats.org/markup-compatibility/2006">
          <mc:Choice Requires="x14">
            <control shapeId="3274" r:id="rId179" name="Check Box 202">
              <controlPr defaultSize="0" autoFill="0" autoLine="0" autoPict="0">
                <anchor moveWithCells="1">
                  <from>
                    <xdr:col>0</xdr:col>
                    <xdr:colOff>57150</xdr:colOff>
                    <xdr:row>12</xdr:row>
                    <xdr:rowOff>9525</xdr:rowOff>
                  </from>
                  <to>
                    <xdr:col>0</xdr:col>
                    <xdr:colOff>361950</xdr:colOff>
                    <xdr:row>12</xdr:row>
                    <xdr:rowOff>285750</xdr:rowOff>
                  </to>
                </anchor>
              </controlPr>
            </control>
          </mc:Choice>
        </mc:AlternateContent>
        <mc:AlternateContent xmlns:mc="http://schemas.openxmlformats.org/markup-compatibility/2006">
          <mc:Choice Requires="x14">
            <control shapeId="3275" r:id="rId180" name="Check Box 203">
              <controlPr defaultSize="0" autoFill="0" autoLine="0" autoPict="0">
                <anchor moveWithCells="1">
                  <from>
                    <xdr:col>0</xdr:col>
                    <xdr:colOff>57150</xdr:colOff>
                    <xdr:row>13</xdr:row>
                    <xdr:rowOff>9525</xdr:rowOff>
                  </from>
                  <to>
                    <xdr:col>0</xdr:col>
                    <xdr:colOff>361950</xdr:colOff>
                    <xdr:row>13</xdr:row>
                    <xdr:rowOff>285750</xdr:rowOff>
                  </to>
                </anchor>
              </controlPr>
            </control>
          </mc:Choice>
        </mc:AlternateContent>
        <mc:AlternateContent xmlns:mc="http://schemas.openxmlformats.org/markup-compatibility/2006">
          <mc:Choice Requires="x14">
            <control shapeId="3276" r:id="rId181" name="Check Box 204">
              <controlPr defaultSize="0" autoFill="0" autoLine="0" autoPict="0">
                <anchor moveWithCells="1">
                  <from>
                    <xdr:col>0</xdr:col>
                    <xdr:colOff>57150</xdr:colOff>
                    <xdr:row>50</xdr:row>
                    <xdr:rowOff>0</xdr:rowOff>
                  </from>
                  <to>
                    <xdr:col>0</xdr:col>
                    <xdr:colOff>361950</xdr:colOff>
                    <xdr:row>50</xdr:row>
                    <xdr:rowOff>276225</xdr:rowOff>
                  </to>
                </anchor>
              </controlPr>
            </control>
          </mc:Choice>
        </mc:AlternateContent>
        <mc:AlternateContent xmlns:mc="http://schemas.openxmlformats.org/markup-compatibility/2006">
          <mc:Choice Requires="x14">
            <control shapeId="3277" r:id="rId182" name="Check Box 205">
              <controlPr defaultSize="0" autoFill="0" autoLine="0" autoPict="0">
                <anchor moveWithCells="1">
                  <from>
                    <xdr:col>0</xdr:col>
                    <xdr:colOff>57150</xdr:colOff>
                    <xdr:row>29</xdr:row>
                    <xdr:rowOff>9525</xdr:rowOff>
                  </from>
                  <to>
                    <xdr:col>0</xdr:col>
                    <xdr:colOff>361950</xdr:colOff>
                    <xdr:row>30</xdr:row>
                    <xdr:rowOff>0</xdr:rowOff>
                  </to>
                </anchor>
              </controlPr>
            </control>
          </mc:Choice>
        </mc:AlternateContent>
        <mc:AlternateContent xmlns:mc="http://schemas.openxmlformats.org/markup-compatibility/2006">
          <mc:Choice Requires="x14">
            <control shapeId="3278" r:id="rId183" name="Check Box 206">
              <controlPr defaultSize="0" autoFill="0" autoLine="0" autoPict="0">
                <anchor moveWithCells="1">
                  <from>
                    <xdr:col>0</xdr:col>
                    <xdr:colOff>57150</xdr:colOff>
                    <xdr:row>235</xdr:row>
                    <xdr:rowOff>9525</xdr:rowOff>
                  </from>
                  <to>
                    <xdr:col>0</xdr:col>
                    <xdr:colOff>361950</xdr:colOff>
                    <xdr:row>236</xdr:row>
                    <xdr:rowOff>0</xdr:rowOff>
                  </to>
                </anchor>
              </controlPr>
            </control>
          </mc:Choice>
        </mc:AlternateContent>
        <mc:AlternateContent xmlns:mc="http://schemas.openxmlformats.org/markup-compatibility/2006">
          <mc:Choice Requires="x14">
            <control shapeId="3279" r:id="rId184" name="Check Box 207">
              <controlPr defaultSize="0" autoFill="0" autoLine="0" autoPict="0">
                <anchor moveWithCells="1">
                  <from>
                    <xdr:col>0</xdr:col>
                    <xdr:colOff>57150</xdr:colOff>
                    <xdr:row>27</xdr:row>
                    <xdr:rowOff>9525</xdr:rowOff>
                  </from>
                  <to>
                    <xdr:col>0</xdr:col>
                    <xdr:colOff>361950</xdr:colOff>
                    <xdr:row>27</xdr:row>
                    <xdr:rowOff>295275</xdr:rowOff>
                  </to>
                </anchor>
              </controlPr>
            </control>
          </mc:Choice>
        </mc:AlternateContent>
        <mc:AlternateContent xmlns:mc="http://schemas.openxmlformats.org/markup-compatibility/2006">
          <mc:Choice Requires="x14">
            <control shapeId="3280" r:id="rId185" name="Check Box 208">
              <controlPr defaultSize="0" autoFill="0" autoLine="0" autoPict="0">
                <anchor moveWithCells="1">
                  <from>
                    <xdr:col>0</xdr:col>
                    <xdr:colOff>57150</xdr:colOff>
                    <xdr:row>28</xdr:row>
                    <xdr:rowOff>9525</xdr:rowOff>
                  </from>
                  <to>
                    <xdr:col>0</xdr:col>
                    <xdr:colOff>361950</xdr:colOff>
                    <xdr:row>28</xdr:row>
                    <xdr:rowOff>295275</xdr:rowOff>
                  </to>
                </anchor>
              </controlPr>
            </control>
          </mc:Choice>
        </mc:AlternateContent>
        <mc:AlternateContent xmlns:mc="http://schemas.openxmlformats.org/markup-compatibility/2006">
          <mc:Choice Requires="x14">
            <control shapeId="3281" r:id="rId186" name="Check Box 209">
              <controlPr defaultSize="0" autoFill="0" autoLine="0" autoPict="0">
                <anchor moveWithCells="1">
                  <from>
                    <xdr:col>0</xdr:col>
                    <xdr:colOff>57150</xdr:colOff>
                    <xdr:row>34</xdr:row>
                    <xdr:rowOff>9525</xdr:rowOff>
                  </from>
                  <to>
                    <xdr:col>0</xdr:col>
                    <xdr:colOff>361950</xdr:colOff>
                    <xdr:row>35</xdr:row>
                    <xdr:rowOff>38100</xdr:rowOff>
                  </to>
                </anchor>
              </controlPr>
            </control>
          </mc:Choice>
        </mc:AlternateContent>
        <mc:AlternateContent xmlns:mc="http://schemas.openxmlformats.org/markup-compatibility/2006">
          <mc:Choice Requires="x14">
            <control shapeId="3286" r:id="rId187" name="Check Box 214">
              <controlPr defaultSize="0" autoFill="0" autoLine="0" autoPict="0">
                <anchor moveWithCells="1">
                  <from>
                    <xdr:col>0</xdr:col>
                    <xdr:colOff>57150</xdr:colOff>
                    <xdr:row>19</xdr:row>
                    <xdr:rowOff>9525</xdr:rowOff>
                  </from>
                  <to>
                    <xdr:col>0</xdr:col>
                    <xdr:colOff>361950</xdr:colOff>
                    <xdr:row>19</xdr:row>
                    <xdr:rowOff>285750</xdr:rowOff>
                  </to>
                </anchor>
              </controlPr>
            </control>
          </mc:Choice>
        </mc:AlternateContent>
        <mc:AlternateContent xmlns:mc="http://schemas.openxmlformats.org/markup-compatibility/2006">
          <mc:Choice Requires="x14">
            <control shapeId="3293" r:id="rId188" name="Check Box 221">
              <controlPr defaultSize="0" autoFill="0" autoLine="0" autoPict="0">
                <anchor moveWithCells="1">
                  <from>
                    <xdr:col>0</xdr:col>
                    <xdr:colOff>57150</xdr:colOff>
                    <xdr:row>116</xdr:row>
                    <xdr:rowOff>0</xdr:rowOff>
                  </from>
                  <to>
                    <xdr:col>0</xdr:col>
                    <xdr:colOff>361950</xdr:colOff>
                    <xdr:row>116</xdr:row>
                    <xdr:rowOff>228600</xdr:rowOff>
                  </to>
                </anchor>
              </controlPr>
            </control>
          </mc:Choice>
        </mc:AlternateContent>
        <mc:AlternateContent xmlns:mc="http://schemas.openxmlformats.org/markup-compatibility/2006">
          <mc:Choice Requires="x14">
            <control shapeId="3294" r:id="rId189" name="Check Box 222">
              <controlPr defaultSize="0" autoFill="0" autoLine="0" autoPict="0">
                <anchor moveWithCells="1">
                  <from>
                    <xdr:col>0</xdr:col>
                    <xdr:colOff>57150</xdr:colOff>
                    <xdr:row>158</xdr:row>
                    <xdr:rowOff>9525</xdr:rowOff>
                  </from>
                  <to>
                    <xdr:col>0</xdr:col>
                    <xdr:colOff>361950</xdr:colOff>
                    <xdr:row>159</xdr:row>
                    <xdr:rowOff>0</xdr:rowOff>
                  </to>
                </anchor>
              </controlPr>
            </control>
          </mc:Choice>
        </mc:AlternateContent>
        <mc:AlternateContent xmlns:mc="http://schemas.openxmlformats.org/markup-compatibility/2006">
          <mc:Choice Requires="x14">
            <control shapeId="3295" r:id="rId190" name="Check Box 223">
              <controlPr defaultSize="0" autoFill="0" autoLine="0" autoPict="0">
                <anchor moveWithCells="1">
                  <from>
                    <xdr:col>0</xdr:col>
                    <xdr:colOff>57150</xdr:colOff>
                    <xdr:row>159</xdr:row>
                    <xdr:rowOff>9525</xdr:rowOff>
                  </from>
                  <to>
                    <xdr:col>0</xdr:col>
                    <xdr:colOff>361950</xdr:colOff>
                    <xdr:row>160</xdr:row>
                    <xdr:rowOff>0</xdr:rowOff>
                  </to>
                </anchor>
              </controlPr>
            </control>
          </mc:Choice>
        </mc:AlternateContent>
        <mc:AlternateContent xmlns:mc="http://schemas.openxmlformats.org/markup-compatibility/2006">
          <mc:Choice Requires="x14">
            <control shapeId="3296" r:id="rId191" name="Check Box 224">
              <controlPr defaultSize="0" autoFill="0" autoLine="0" autoPict="0">
                <anchor moveWithCells="1">
                  <from>
                    <xdr:col>0</xdr:col>
                    <xdr:colOff>57150</xdr:colOff>
                    <xdr:row>160</xdr:row>
                    <xdr:rowOff>9525</xdr:rowOff>
                  </from>
                  <to>
                    <xdr:col>0</xdr:col>
                    <xdr:colOff>361950</xdr:colOff>
                    <xdr:row>161</xdr:row>
                    <xdr:rowOff>0</xdr:rowOff>
                  </to>
                </anchor>
              </controlPr>
            </control>
          </mc:Choice>
        </mc:AlternateContent>
        <mc:AlternateContent xmlns:mc="http://schemas.openxmlformats.org/markup-compatibility/2006">
          <mc:Choice Requires="x14">
            <control shapeId="3297" r:id="rId192" name="Check Box 225">
              <controlPr defaultSize="0" autoFill="0" autoLine="0" autoPict="0">
                <anchor moveWithCells="1">
                  <from>
                    <xdr:col>0</xdr:col>
                    <xdr:colOff>57150</xdr:colOff>
                    <xdr:row>161</xdr:row>
                    <xdr:rowOff>9525</xdr:rowOff>
                  </from>
                  <to>
                    <xdr:col>0</xdr:col>
                    <xdr:colOff>361950</xdr:colOff>
                    <xdr:row>162</xdr:row>
                    <xdr:rowOff>0</xdr:rowOff>
                  </to>
                </anchor>
              </controlPr>
            </control>
          </mc:Choice>
        </mc:AlternateContent>
        <mc:AlternateContent xmlns:mc="http://schemas.openxmlformats.org/markup-compatibility/2006">
          <mc:Choice Requires="x14">
            <control shapeId="3298" r:id="rId193" name="Check Box 226">
              <controlPr defaultSize="0" autoFill="0" autoLine="0" autoPict="0">
                <anchor moveWithCells="1">
                  <from>
                    <xdr:col>0</xdr:col>
                    <xdr:colOff>57150</xdr:colOff>
                    <xdr:row>162</xdr:row>
                    <xdr:rowOff>9525</xdr:rowOff>
                  </from>
                  <to>
                    <xdr:col>0</xdr:col>
                    <xdr:colOff>361950</xdr:colOff>
                    <xdr:row>163</xdr:row>
                    <xdr:rowOff>0</xdr:rowOff>
                  </to>
                </anchor>
              </controlPr>
            </control>
          </mc:Choice>
        </mc:AlternateContent>
        <mc:AlternateContent xmlns:mc="http://schemas.openxmlformats.org/markup-compatibility/2006">
          <mc:Choice Requires="x14">
            <control shapeId="3299" r:id="rId194" name="Check Box 227">
              <controlPr defaultSize="0" autoFill="0" autoLine="0" autoPict="0">
                <anchor moveWithCells="1">
                  <from>
                    <xdr:col>0</xdr:col>
                    <xdr:colOff>57150</xdr:colOff>
                    <xdr:row>163</xdr:row>
                    <xdr:rowOff>9525</xdr:rowOff>
                  </from>
                  <to>
                    <xdr:col>0</xdr:col>
                    <xdr:colOff>361950</xdr:colOff>
                    <xdr:row>164</xdr:row>
                    <xdr:rowOff>0</xdr:rowOff>
                  </to>
                </anchor>
              </controlPr>
            </control>
          </mc:Choice>
        </mc:AlternateContent>
        <mc:AlternateContent xmlns:mc="http://schemas.openxmlformats.org/markup-compatibility/2006">
          <mc:Choice Requires="x14">
            <control shapeId="3300" r:id="rId195" name="Check Box 228">
              <controlPr defaultSize="0" autoFill="0" autoLine="0" autoPict="0">
                <anchor moveWithCells="1">
                  <from>
                    <xdr:col>0</xdr:col>
                    <xdr:colOff>57150</xdr:colOff>
                    <xdr:row>164</xdr:row>
                    <xdr:rowOff>9525</xdr:rowOff>
                  </from>
                  <to>
                    <xdr:col>0</xdr:col>
                    <xdr:colOff>361950</xdr:colOff>
                    <xdr:row>165</xdr:row>
                    <xdr:rowOff>0</xdr:rowOff>
                  </to>
                </anchor>
              </controlPr>
            </control>
          </mc:Choice>
        </mc:AlternateContent>
        <mc:AlternateContent xmlns:mc="http://schemas.openxmlformats.org/markup-compatibility/2006">
          <mc:Choice Requires="x14">
            <control shapeId="3301" r:id="rId196" name="Check Box 229">
              <controlPr defaultSize="0" autoFill="0" autoLine="0" autoPict="0">
                <anchor moveWithCells="1">
                  <from>
                    <xdr:col>0</xdr:col>
                    <xdr:colOff>57150</xdr:colOff>
                    <xdr:row>165</xdr:row>
                    <xdr:rowOff>9525</xdr:rowOff>
                  </from>
                  <to>
                    <xdr:col>0</xdr:col>
                    <xdr:colOff>361950</xdr:colOff>
                    <xdr:row>166</xdr:row>
                    <xdr:rowOff>0</xdr:rowOff>
                  </to>
                </anchor>
              </controlPr>
            </control>
          </mc:Choice>
        </mc:AlternateContent>
        <mc:AlternateContent xmlns:mc="http://schemas.openxmlformats.org/markup-compatibility/2006">
          <mc:Choice Requires="x14">
            <control shapeId="3302" r:id="rId197" name="Check Box 230">
              <controlPr defaultSize="0" autoFill="0" autoLine="0" autoPict="0">
                <anchor moveWithCells="1">
                  <from>
                    <xdr:col>0</xdr:col>
                    <xdr:colOff>57150</xdr:colOff>
                    <xdr:row>166</xdr:row>
                    <xdr:rowOff>9525</xdr:rowOff>
                  </from>
                  <to>
                    <xdr:col>0</xdr:col>
                    <xdr:colOff>361950</xdr:colOff>
                    <xdr:row>167</xdr:row>
                    <xdr:rowOff>0</xdr:rowOff>
                  </to>
                </anchor>
              </controlPr>
            </control>
          </mc:Choice>
        </mc:AlternateContent>
        <mc:AlternateContent xmlns:mc="http://schemas.openxmlformats.org/markup-compatibility/2006">
          <mc:Choice Requires="x14">
            <control shapeId="3303" r:id="rId198" name="Check Box 231">
              <controlPr defaultSize="0" autoFill="0" autoLine="0" autoPict="0">
                <anchor moveWithCells="1">
                  <from>
                    <xdr:col>0</xdr:col>
                    <xdr:colOff>57150</xdr:colOff>
                    <xdr:row>167</xdr:row>
                    <xdr:rowOff>9525</xdr:rowOff>
                  </from>
                  <to>
                    <xdr:col>0</xdr:col>
                    <xdr:colOff>361950</xdr:colOff>
                    <xdr:row>168</xdr:row>
                    <xdr:rowOff>0</xdr:rowOff>
                  </to>
                </anchor>
              </controlPr>
            </control>
          </mc:Choice>
        </mc:AlternateContent>
        <mc:AlternateContent xmlns:mc="http://schemas.openxmlformats.org/markup-compatibility/2006">
          <mc:Choice Requires="x14">
            <control shapeId="3304" r:id="rId199" name="Check Box 232">
              <controlPr defaultSize="0" autoFill="0" autoLine="0" autoPict="0">
                <anchor moveWithCells="1">
                  <from>
                    <xdr:col>0</xdr:col>
                    <xdr:colOff>57150</xdr:colOff>
                    <xdr:row>168</xdr:row>
                    <xdr:rowOff>9525</xdr:rowOff>
                  </from>
                  <to>
                    <xdr:col>0</xdr:col>
                    <xdr:colOff>361950</xdr:colOff>
                    <xdr:row>169</xdr:row>
                    <xdr:rowOff>0</xdr:rowOff>
                  </to>
                </anchor>
              </controlPr>
            </control>
          </mc:Choice>
        </mc:AlternateContent>
        <mc:AlternateContent xmlns:mc="http://schemas.openxmlformats.org/markup-compatibility/2006">
          <mc:Choice Requires="x14">
            <control shapeId="3305" r:id="rId200" name="Check Box 233">
              <controlPr defaultSize="0" autoFill="0" autoLine="0" autoPict="0">
                <anchor moveWithCells="1">
                  <from>
                    <xdr:col>0</xdr:col>
                    <xdr:colOff>57150</xdr:colOff>
                    <xdr:row>169</xdr:row>
                    <xdr:rowOff>9525</xdr:rowOff>
                  </from>
                  <to>
                    <xdr:col>0</xdr:col>
                    <xdr:colOff>361950</xdr:colOff>
                    <xdr:row>170</xdr:row>
                    <xdr:rowOff>0</xdr:rowOff>
                  </to>
                </anchor>
              </controlPr>
            </control>
          </mc:Choice>
        </mc:AlternateContent>
        <mc:AlternateContent xmlns:mc="http://schemas.openxmlformats.org/markup-compatibility/2006">
          <mc:Choice Requires="x14">
            <control shapeId="3306" r:id="rId201" name="Check Box 234">
              <controlPr defaultSize="0" autoFill="0" autoLine="0" autoPict="0">
                <anchor moveWithCells="1">
                  <from>
                    <xdr:col>0</xdr:col>
                    <xdr:colOff>57150</xdr:colOff>
                    <xdr:row>170</xdr:row>
                    <xdr:rowOff>9525</xdr:rowOff>
                  </from>
                  <to>
                    <xdr:col>0</xdr:col>
                    <xdr:colOff>361950</xdr:colOff>
                    <xdr:row>171</xdr:row>
                    <xdr:rowOff>0</xdr:rowOff>
                  </to>
                </anchor>
              </controlPr>
            </control>
          </mc:Choice>
        </mc:AlternateContent>
        <mc:AlternateContent xmlns:mc="http://schemas.openxmlformats.org/markup-compatibility/2006">
          <mc:Choice Requires="x14">
            <control shapeId="3308" r:id="rId202" name="Check Box 236">
              <controlPr defaultSize="0" autoFill="0" autoLine="0" autoPict="0">
                <anchor moveWithCells="1">
                  <from>
                    <xdr:col>0</xdr:col>
                    <xdr:colOff>57150</xdr:colOff>
                    <xdr:row>157</xdr:row>
                    <xdr:rowOff>9525</xdr:rowOff>
                  </from>
                  <to>
                    <xdr:col>0</xdr:col>
                    <xdr:colOff>361950</xdr:colOff>
                    <xdr:row>158</xdr:row>
                    <xdr:rowOff>0</xdr:rowOff>
                  </to>
                </anchor>
              </controlPr>
            </control>
          </mc:Choice>
        </mc:AlternateContent>
        <mc:AlternateContent xmlns:mc="http://schemas.openxmlformats.org/markup-compatibility/2006">
          <mc:Choice Requires="x14">
            <control shapeId="3309" r:id="rId203" name="Check Box 237">
              <controlPr defaultSize="0" autoFill="0" autoLine="0" autoPict="0">
                <anchor moveWithCells="1">
                  <from>
                    <xdr:col>0</xdr:col>
                    <xdr:colOff>57150</xdr:colOff>
                    <xdr:row>158</xdr:row>
                    <xdr:rowOff>9525</xdr:rowOff>
                  </from>
                  <to>
                    <xdr:col>0</xdr:col>
                    <xdr:colOff>361950</xdr:colOff>
                    <xdr:row>159</xdr:row>
                    <xdr:rowOff>0</xdr:rowOff>
                  </to>
                </anchor>
              </controlPr>
            </control>
          </mc:Choice>
        </mc:AlternateContent>
        <mc:AlternateContent xmlns:mc="http://schemas.openxmlformats.org/markup-compatibility/2006">
          <mc:Choice Requires="x14">
            <control shapeId="3310" r:id="rId204" name="Check Box 238">
              <controlPr defaultSize="0" autoFill="0" autoLine="0" autoPict="0">
                <anchor moveWithCells="1">
                  <from>
                    <xdr:col>0</xdr:col>
                    <xdr:colOff>57150</xdr:colOff>
                    <xdr:row>159</xdr:row>
                    <xdr:rowOff>9525</xdr:rowOff>
                  </from>
                  <to>
                    <xdr:col>0</xdr:col>
                    <xdr:colOff>361950</xdr:colOff>
                    <xdr:row>160</xdr:row>
                    <xdr:rowOff>0</xdr:rowOff>
                  </to>
                </anchor>
              </controlPr>
            </control>
          </mc:Choice>
        </mc:AlternateContent>
        <mc:AlternateContent xmlns:mc="http://schemas.openxmlformats.org/markup-compatibility/2006">
          <mc:Choice Requires="x14">
            <control shapeId="3311" r:id="rId205" name="Check Box 239">
              <controlPr defaultSize="0" autoFill="0" autoLine="0" autoPict="0">
                <anchor moveWithCells="1">
                  <from>
                    <xdr:col>0</xdr:col>
                    <xdr:colOff>57150</xdr:colOff>
                    <xdr:row>160</xdr:row>
                    <xdr:rowOff>9525</xdr:rowOff>
                  </from>
                  <to>
                    <xdr:col>0</xdr:col>
                    <xdr:colOff>361950</xdr:colOff>
                    <xdr:row>161</xdr:row>
                    <xdr:rowOff>0</xdr:rowOff>
                  </to>
                </anchor>
              </controlPr>
            </control>
          </mc:Choice>
        </mc:AlternateContent>
        <mc:AlternateContent xmlns:mc="http://schemas.openxmlformats.org/markup-compatibility/2006">
          <mc:Choice Requires="x14">
            <control shapeId="3312" r:id="rId206" name="Check Box 240">
              <controlPr defaultSize="0" autoFill="0" autoLine="0" autoPict="0">
                <anchor moveWithCells="1">
                  <from>
                    <xdr:col>0</xdr:col>
                    <xdr:colOff>57150</xdr:colOff>
                    <xdr:row>161</xdr:row>
                    <xdr:rowOff>9525</xdr:rowOff>
                  </from>
                  <to>
                    <xdr:col>0</xdr:col>
                    <xdr:colOff>361950</xdr:colOff>
                    <xdr:row>162</xdr:row>
                    <xdr:rowOff>0</xdr:rowOff>
                  </to>
                </anchor>
              </controlPr>
            </control>
          </mc:Choice>
        </mc:AlternateContent>
        <mc:AlternateContent xmlns:mc="http://schemas.openxmlformats.org/markup-compatibility/2006">
          <mc:Choice Requires="x14">
            <control shapeId="3313" r:id="rId207" name="Check Box 241">
              <controlPr defaultSize="0" autoFill="0" autoLine="0" autoPict="0">
                <anchor moveWithCells="1">
                  <from>
                    <xdr:col>0</xdr:col>
                    <xdr:colOff>57150</xdr:colOff>
                    <xdr:row>162</xdr:row>
                    <xdr:rowOff>9525</xdr:rowOff>
                  </from>
                  <to>
                    <xdr:col>0</xdr:col>
                    <xdr:colOff>361950</xdr:colOff>
                    <xdr:row>163</xdr:row>
                    <xdr:rowOff>0</xdr:rowOff>
                  </to>
                </anchor>
              </controlPr>
            </control>
          </mc:Choice>
        </mc:AlternateContent>
        <mc:AlternateContent xmlns:mc="http://schemas.openxmlformats.org/markup-compatibility/2006">
          <mc:Choice Requires="x14">
            <control shapeId="3314" r:id="rId208" name="Check Box 242">
              <controlPr defaultSize="0" autoFill="0" autoLine="0" autoPict="0">
                <anchor moveWithCells="1">
                  <from>
                    <xdr:col>0</xdr:col>
                    <xdr:colOff>57150</xdr:colOff>
                    <xdr:row>163</xdr:row>
                    <xdr:rowOff>9525</xdr:rowOff>
                  </from>
                  <to>
                    <xdr:col>0</xdr:col>
                    <xdr:colOff>361950</xdr:colOff>
                    <xdr:row>164</xdr:row>
                    <xdr:rowOff>0</xdr:rowOff>
                  </to>
                </anchor>
              </controlPr>
            </control>
          </mc:Choice>
        </mc:AlternateContent>
        <mc:AlternateContent xmlns:mc="http://schemas.openxmlformats.org/markup-compatibility/2006">
          <mc:Choice Requires="x14">
            <control shapeId="3315" r:id="rId209" name="Check Box 243">
              <controlPr defaultSize="0" autoFill="0" autoLine="0" autoPict="0">
                <anchor moveWithCells="1">
                  <from>
                    <xdr:col>0</xdr:col>
                    <xdr:colOff>57150</xdr:colOff>
                    <xdr:row>164</xdr:row>
                    <xdr:rowOff>9525</xdr:rowOff>
                  </from>
                  <to>
                    <xdr:col>0</xdr:col>
                    <xdr:colOff>361950</xdr:colOff>
                    <xdr:row>165</xdr:row>
                    <xdr:rowOff>0</xdr:rowOff>
                  </to>
                </anchor>
              </controlPr>
            </control>
          </mc:Choice>
        </mc:AlternateContent>
        <mc:AlternateContent xmlns:mc="http://schemas.openxmlformats.org/markup-compatibility/2006">
          <mc:Choice Requires="x14">
            <control shapeId="3316" r:id="rId210" name="Check Box 244">
              <controlPr defaultSize="0" autoFill="0" autoLine="0" autoPict="0">
                <anchor moveWithCells="1">
                  <from>
                    <xdr:col>0</xdr:col>
                    <xdr:colOff>57150</xdr:colOff>
                    <xdr:row>165</xdr:row>
                    <xdr:rowOff>9525</xdr:rowOff>
                  </from>
                  <to>
                    <xdr:col>0</xdr:col>
                    <xdr:colOff>361950</xdr:colOff>
                    <xdr:row>166</xdr:row>
                    <xdr:rowOff>0</xdr:rowOff>
                  </to>
                </anchor>
              </controlPr>
            </control>
          </mc:Choice>
        </mc:AlternateContent>
        <mc:AlternateContent xmlns:mc="http://schemas.openxmlformats.org/markup-compatibility/2006">
          <mc:Choice Requires="x14">
            <control shapeId="3317" r:id="rId211" name="Check Box 245">
              <controlPr defaultSize="0" autoFill="0" autoLine="0" autoPict="0">
                <anchor moveWithCells="1">
                  <from>
                    <xdr:col>0</xdr:col>
                    <xdr:colOff>57150</xdr:colOff>
                    <xdr:row>166</xdr:row>
                    <xdr:rowOff>9525</xdr:rowOff>
                  </from>
                  <to>
                    <xdr:col>0</xdr:col>
                    <xdr:colOff>361950</xdr:colOff>
                    <xdr:row>167</xdr:row>
                    <xdr:rowOff>0</xdr:rowOff>
                  </to>
                </anchor>
              </controlPr>
            </control>
          </mc:Choice>
        </mc:AlternateContent>
        <mc:AlternateContent xmlns:mc="http://schemas.openxmlformats.org/markup-compatibility/2006">
          <mc:Choice Requires="x14">
            <control shapeId="3318" r:id="rId212" name="Check Box 246">
              <controlPr defaultSize="0" autoFill="0" autoLine="0" autoPict="0">
                <anchor moveWithCells="1">
                  <from>
                    <xdr:col>0</xdr:col>
                    <xdr:colOff>57150</xdr:colOff>
                    <xdr:row>167</xdr:row>
                    <xdr:rowOff>9525</xdr:rowOff>
                  </from>
                  <to>
                    <xdr:col>0</xdr:col>
                    <xdr:colOff>361950</xdr:colOff>
                    <xdr:row>168</xdr:row>
                    <xdr:rowOff>0</xdr:rowOff>
                  </to>
                </anchor>
              </controlPr>
            </control>
          </mc:Choice>
        </mc:AlternateContent>
        <mc:AlternateContent xmlns:mc="http://schemas.openxmlformats.org/markup-compatibility/2006">
          <mc:Choice Requires="x14">
            <control shapeId="3319" r:id="rId213" name="Check Box 247">
              <controlPr defaultSize="0" autoFill="0" autoLine="0" autoPict="0">
                <anchor moveWithCells="1">
                  <from>
                    <xdr:col>0</xdr:col>
                    <xdr:colOff>57150</xdr:colOff>
                    <xdr:row>168</xdr:row>
                    <xdr:rowOff>9525</xdr:rowOff>
                  </from>
                  <to>
                    <xdr:col>0</xdr:col>
                    <xdr:colOff>361950</xdr:colOff>
                    <xdr:row>169</xdr:row>
                    <xdr:rowOff>0</xdr:rowOff>
                  </to>
                </anchor>
              </controlPr>
            </control>
          </mc:Choice>
        </mc:AlternateContent>
        <mc:AlternateContent xmlns:mc="http://schemas.openxmlformats.org/markup-compatibility/2006">
          <mc:Choice Requires="x14">
            <control shapeId="3320" r:id="rId214" name="Check Box 248">
              <controlPr defaultSize="0" autoFill="0" autoLine="0" autoPict="0">
                <anchor moveWithCells="1">
                  <from>
                    <xdr:col>0</xdr:col>
                    <xdr:colOff>57150</xdr:colOff>
                    <xdr:row>169</xdr:row>
                    <xdr:rowOff>9525</xdr:rowOff>
                  </from>
                  <to>
                    <xdr:col>0</xdr:col>
                    <xdr:colOff>361950</xdr:colOff>
                    <xdr:row>170</xdr:row>
                    <xdr:rowOff>0</xdr:rowOff>
                  </to>
                </anchor>
              </controlPr>
            </control>
          </mc:Choice>
        </mc:AlternateContent>
        <mc:AlternateContent xmlns:mc="http://schemas.openxmlformats.org/markup-compatibility/2006">
          <mc:Choice Requires="x14">
            <control shapeId="3321" r:id="rId215" name="Check Box 249">
              <controlPr defaultSize="0" autoFill="0" autoLine="0" autoPict="0">
                <anchor moveWithCells="1">
                  <from>
                    <xdr:col>0</xdr:col>
                    <xdr:colOff>57150</xdr:colOff>
                    <xdr:row>170</xdr:row>
                    <xdr:rowOff>9525</xdr:rowOff>
                  </from>
                  <to>
                    <xdr:col>0</xdr:col>
                    <xdr:colOff>361950</xdr:colOff>
                    <xdr:row>171</xdr:row>
                    <xdr:rowOff>0</xdr:rowOff>
                  </to>
                </anchor>
              </controlPr>
            </control>
          </mc:Choice>
        </mc:AlternateContent>
        <mc:AlternateContent xmlns:mc="http://schemas.openxmlformats.org/markup-compatibility/2006">
          <mc:Choice Requires="x14">
            <control shapeId="3322" r:id="rId216" name="Check Box 250">
              <controlPr defaultSize="0" autoFill="0" autoLine="0" autoPict="0">
                <anchor moveWithCells="1">
                  <from>
                    <xdr:col>0</xdr:col>
                    <xdr:colOff>57150</xdr:colOff>
                    <xdr:row>159</xdr:row>
                    <xdr:rowOff>9525</xdr:rowOff>
                  </from>
                  <to>
                    <xdr:col>0</xdr:col>
                    <xdr:colOff>361950</xdr:colOff>
                    <xdr:row>160</xdr:row>
                    <xdr:rowOff>0</xdr:rowOff>
                  </to>
                </anchor>
              </controlPr>
            </control>
          </mc:Choice>
        </mc:AlternateContent>
        <mc:AlternateContent xmlns:mc="http://schemas.openxmlformats.org/markup-compatibility/2006">
          <mc:Choice Requires="x14">
            <control shapeId="3323" r:id="rId217" name="Check Box 251">
              <controlPr defaultSize="0" autoFill="0" autoLine="0" autoPict="0">
                <anchor moveWithCells="1">
                  <from>
                    <xdr:col>0</xdr:col>
                    <xdr:colOff>57150</xdr:colOff>
                    <xdr:row>159</xdr:row>
                    <xdr:rowOff>9525</xdr:rowOff>
                  </from>
                  <to>
                    <xdr:col>0</xdr:col>
                    <xdr:colOff>361950</xdr:colOff>
                    <xdr:row>160</xdr:row>
                    <xdr:rowOff>0</xdr:rowOff>
                  </to>
                </anchor>
              </controlPr>
            </control>
          </mc:Choice>
        </mc:AlternateContent>
        <mc:AlternateContent xmlns:mc="http://schemas.openxmlformats.org/markup-compatibility/2006">
          <mc:Choice Requires="x14">
            <control shapeId="3324" r:id="rId218" name="Check Box 252">
              <controlPr defaultSize="0" autoFill="0" autoLine="0" autoPict="0">
                <anchor moveWithCells="1">
                  <from>
                    <xdr:col>0</xdr:col>
                    <xdr:colOff>57150</xdr:colOff>
                    <xdr:row>159</xdr:row>
                    <xdr:rowOff>9525</xdr:rowOff>
                  </from>
                  <to>
                    <xdr:col>0</xdr:col>
                    <xdr:colOff>361950</xdr:colOff>
                    <xdr:row>160</xdr:row>
                    <xdr:rowOff>0</xdr:rowOff>
                  </to>
                </anchor>
              </controlPr>
            </control>
          </mc:Choice>
        </mc:AlternateContent>
        <mc:AlternateContent xmlns:mc="http://schemas.openxmlformats.org/markup-compatibility/2006">
          <mc:Choice Requires="x14">
            <control shapeId="3325" r:id="rId219" name="Check Box 253">
              <controlPr defaultSize="0" autoFill="0" autoLine="0" autoPict="0">
                <anchor moveWithCells="1">
                  <from>
                    <xdr:col>0</xdr:col>
                    <xdr:colOff>57150</xdr:colOff>
                    <xdr:row>160</xdr:row>
                    <xdr:rowOff>9525</xdr:rowOff>
                  </from>
                  <to>
                    <xdr:col>0</xdr:col>
                    <xdr:colOff>361950</xdr:colOff>
                    <xdr:row>161</xdr:row>
                    <xdr:rowOff>0</xdr:rowOff>
                  </to>
                </anchor>
              </controlPr>
            </control>
          </mc:Choice>
        </mc:AlternateContent>
        <mc:AlternateContent xmlns:mc="http://schemas.openxmlformats.org/markup-compatibility/2006">
          <mc:Choice Requires="x14">
            <control shapeId="3326" r:id="rId220" name="Check Box 254">
              <controlPr defaultSize="0" autoFill="0" autoLine="0" autoPict="0">
                <anchor moveWithCells="1">
                  <from>
                    <xdr:col>0</xdr:col>
                    <xdr:colOff>57150</xdr:colOff>
                    <xdr:row>160</xdr:row>
                    <xdr:rowOff>9525</xdr:rowOff>
                  </from>
                  <to>
                    <xdr:col>0</xdr:col>
                    <xdr:colOff>361950</xdr:colOff>
                    <xdr:row>161</xdr:row>
                    <xdr:rowOff>0</xdr:rowOff>
                  </to>
                </anchor>
              </controlPr>
            </control>
          </mc:Choice>
        </mc:AlternateContent>
        <mc:AlternateContent xmlns:mc="http://schemas.openxmlformats.org/markup-compatibility/2006">
          <mc:Choice Requires="x14">
            <control shapeId="3327" r:id="rId221" name="Check Box 255">
              <controlPr defaultSize="0" autoFill="0" autoLine="0" autoPict="0">
                <anchor moveWithCells="1">
                  <from>
                    <xdr:col>0</xdr:col>
                    <xdr:colOff>57150</xdr:colOff>
                    <xdr:row>160</xdr:row>
                    <xdr:rowOff>9525</xdr:rowOff>
                  </from>
                  <to>
                    <xdr:col>0</xdr:col>
                    <xdr:colOff>361950</xdr:colOff>
                    <xdr:row>161</xdr:row>
                    <xdr:rowOff>0</xdr:rowOff>
                  </to>
                </anchor>
              </controlPr>
            </control>
          </mc:Choice>
        </mc:AlternateContent>
        <mc:AlternateContent xmlns:mc="http://schemas.openxmlformats.org/markup-compatibility/2006">
          <mc:Choice Requires="x14">
            <control shapeId="3328" r:id="rId222" name="Check Box 256">
              <controlPr defaultSize="0" autoFill="0" autoLine="0" autoPict="0">
                <anchor moveWithCells="1">
                  <from>
                    <xdr:col>0</xdr:col>
                    <xdr:colOff>57150</xdr:colOff>
                    <xdr:row>161</xdr:row>
                    <xdr:rowOff>9525</xdr:rowOff>
                  </from>
                  <to>
                    <xdr:col>0</xdr:col>
                    <xdr:colOff>361950</xdr:colOff>
                    <xdr:row>162</xdr:row>
                    <xdr:rowOff>0</xdr:rowOff>
                  </to>
                </anchor>
              </controlPr>
            </control>
          </mc:Choice>
        </mc:AlternateContent>
        <mc:AlternateContent xmlns:mc="http://schemas.openxmlformats.org/markup-compatibility/2006">
          <mc:Choice Requires="x14">
            <control shapeId="3329" r:id="rId223" name="Check Box 257">
              <controlPr defaultSize="0" autoFill="0" autoLine="0" autoPict="0">
                <anchor moveWithCells="1">
                  <from>
                    <xdr:col>0</xdr:col>
                    <xdr:colOff>57150</xdr:colOff>
                    <xdr:row>161</xdr:row>
                    <xdr:rowOff>9525</xdr:rowOff>
                  </from>
                  <to>
                    <xdr:col>0</xdr:col>
                    <xdr:colOff>361950</xdr:colOff>
                    <xdr:row>162</xdr:row>
                    <xdr:rowOff>0</xdr:rowOff>
                  </to>
                </anchor>
              </controlPr>
            </control>
          </mc:Choice>
        </mc:AlternateContent>
        <mc:AlternateContent xmlns:mc="http://schemas.openxmlformats.org/markup-compatibility/2006">
          <mc:Choice Requires="x14">
            <control shapeId="3330" r:id="rId224" name="Check Box 258">
              <controlPr defaultSize="0" autoFill="0" autoLine="0" autoPict="0">
                <anchor moveWithCells="1">
                  <from>
                    <xdr:col>0</xdr:col>
                    <xdr:colOff>57150</xdr:colOff>
                    <xdr:row>161</xdr:row>
                    <xdr:rowOff>9525</xdr:rowOff>
                  </from>
                  <to>
                    <xdr:col>0</xdr:col>
                    <xdr:colOff>361950</xdr:colOff>
                    <xdr:row>162</xdr:row>
                    <xdr:rowOff>0</xdr:rowOff>
                  </to>
                </anchor>
              </controlPr>
            </control>
          </mc:Choice>
        </mc:AlternateContent>
        <mc:AlternateContent xmlns:mc="http://schemas.openxmlformats.org/markup-compatibility/2006">
          <mc:Choice Requires="x14">
            <control shapeId="3331" r:id="rId225" name="Check Box 259">
              <controlPr defaultSize="0" autoFill="0" autoLine="0" autoPict="0">
                <anchor moveWithCells="1">
                  <from>
                    <xdr:col>0</xdr:col>
                    <xdr:colOff>57150</xdr:colOff>
                    <xdr:row>162</xdr:row>
                    <xdr:rowOff>9525</xdr:rowOff>
                  </from>
                  <to>
                    <xdr:col>0</xdr:col>
                    <xdr:colOff>361950</xdr:colOff>
                    <xdr:row>163</xdr:row>
                    <xdr:rowOff>0</xdr:rowOff>
                  </to>
                </anchor>
              </controlPr>
            </control>
          </mc:Choice>
        </mc:AlternateContent>
        <mc:AlternateContent xmlns:mc="http://schemas.openxmlformats.org/markup-compatibility/2006">
          <mc:Choice Requires="x14">
            <control shapeId="3332" r:id="rId226" name="Check Box 260">
              <controlPr defaultSize="0" autoFill="0" autoLine="0" autoPict="0">
                <anchor moveWithCells="1">
                  <from>
                    <xdr:col>0</xdr:col>
                    <xdr:colOff>57150</xdr:colOff>
                    <xdr:row>162</xdr:row>
                    <xdr:rowOff>9525</xdr:rowOff>
                  </from>
                  <to>
                    <xdr:col>0</xdr:col>
                    <xdr:colOff>361950</xdr:colOff>
                    <xdr:row>163</xdr:row>
                    <xdr:rowOff>0</xdr:rowOff>
                  </to>
                </anchor>
              </controlPr>
            </control>
          </mc:Choice>
        </mc:AlternateContent>
        <mc:AlternateContent xmlns:mc="http://schemas.openxmlformats.org/markup-compatibility/2006">
          <mc:Choice Requires="x14">
            <control shapeId="3333" r:id="rId227" name="Check Box 261">
              <controlPr defaultSize="0" autoFill="0" autoLine="0" autoPict="0">
                <anchor moveWithCells="1">
                  <from>
                    <xdr:col>0</xdr:col>
                    <xdr:colOff>57150</xdr:colOff>
                    <xdr:row>162</xdr:row>
                    <xdr:rowOff>9525</xdr:rowOff>
                  </from>
                  <to>
                    <xdr:col>0</xdr:col>
                    <xdr:colOff>361950</xdr:colOff>
                    <xdr:row>163</xdr:row>
                    <xdr:rowOff>0</xdr:rowOff>
                  </to>
                </anchor>
              </controlPr>
            </control>
          </mc:Choice>
        </mc:AlternateContent>
        <mc:AlternateContent xmlns:mc="http://schemas.openxmlformats.org/markup-compatibility/2006">
          <mc:Choice Requires="x14">
            <control shapeId="3334" r:id="rId228" name="Check Box 262">
              <controlPr defaultSize="0" autoFill="0" autoLine="0" autoPict="0">
                <anchor moveWithCells="1">
                  <from>
                    <xdr:col>0</xdr:col>
                    <xdr:colOff>57150</xdr:colOff>
                    <xdr:row>163</xdr:row>
                    <xdr:rowOff>9525</xdr:rowOff>
                  </from>
                  <to>
                    <xdr:col>0</xdr:col>
                    <xdr:colOff>361950</xdr:colOff>
                    <xdr:row>164</xdr:row>
                    <xdr:rowOff>0</xdr:rowOff>
                  </to>
                </anchor>
              </controlPr>
            </control>
          </mc:Choice>
        </mc:AlternateContent>
        <mc:AlternateContent xmlns:mc="http://schemas.openxmlformats.org/markup-compatibility/2006">
          <mc:Choice Requires="x14">
            <control shapeId="3335" r:id="rId229" name="Check Box 263">
              <controlPr defaultSize="0" autoFill="0" autoLine="0" autoPict="0">
                <anchor moveWithCells="1">
                  <from>
                    <xdr:col>0</xdr:col>
                    <xdr:colOff>57150</xdr:colOff>
                    <xdr:row>163</xdr:row>
                    <xdr:rowOff>9525</xdr:rowOff>
                  </from>
                  <to>
                    <xdr:col>0</xdr:col>
                    <xdr:colOff>361950</xdr:colOff>
                    <xdr:row>164</xdr:row>
                    <xdr:rowOff>0</xdr:rowOff>
                  </to>
                </anchor>
              </controlPr>
            </control>
          </mc:Choice>
        </mc:AlternateContent>
        <mc:AlternateContent xmlns:mc="http://schemas.openxmlformats.org/markup-compatibility/2006">
          <mc:Choice Requires="x14">
            <control shapeId="3336" r:id="rId230" name="Check Box 264">
              <controlPr defaultSize="0" autoFill="0" autoLine="0" autoPict="0">
                <anchor moveWithCells="1">
                  <from>
                    <xdr:col>0</xdr:col>
                    <xdr:colOff>57150</xdr:colOff>
                    <xdr:row>163</xdr:row>
                    <xdr:rowOff>9525</xdr:rowOff>
                  </from>
                  <to>
                    <xdr:col>0</xdr:col>
                    <xdr:colOff>361950</xdr:colOff>
                    <xdr:row>164</xdr:row>
                    <xdr:rowOff>0</xdr:rowOff>
                  </to>
                </anchor>
              </controlPr>
            </control>
          </mc:Choice>
        </mc:AlternateContent>
        <mc:AlternateContent xmlns:mc="http://schemas.openxmlformats.org/markup-compatibility/2006">
          <mc:Choice Requires="x14">
            <control shapeId="3337" r:id="rId231" name="Check Box 265">
              <controlPr defaultSize="0" autoFill="0" autoLine="0" autoPict="0">
                <anchor moveWithCells="1">
                  <from>
                    <xdr:col>0</xdr:col>
                    <xdr:colOff>57150</xdr:colOff>
                    <xdr:row>164</xdr:row>
                    <xdr:rowOff>9525</xdr:rowOff>
                  </from>
                  <to>
                    <xdr:col>0</xdr:col>
                    <xdr:colOff>361950</xdr:colOff>
                    <xdr:row>165</xdr:row>
                    <xdr:rowOff>0</xdr:rowOff>
                  </to>
                </anchor>
              </controlPr>
            </control>
          </mc:Choice>
        </mc:AlternateContent>
        <mc:AlternateContent xmlns:mc="http://schemas.openxmlformats.org/markup-compatibility/2006">
          <mc:Choice Requires="x14">
            <control shapeId="3338" r:id="rId232" name="Check Box 266">
              <controlPr defaultSize="0" autoFill="0" autoLine="0" autoPict="0">
                <anchor moveWithCells="1">
                  <from>
                    <xdr:col>0</xdr:col>
                    <xdr:colOff>57150</xdr:colOff>
                    <xdr:row>164</xdr:row>
                    <xdr:rowOff>9525</xdr:rowOff>
                  </from>
                  <to>
                    <xdr:col>0</xdr:col>
                    <xdr:colOff>361950</xdr:colOff>
                    <xdr:row>165</xdr:row>
                    <xdr:rowOff>0</xdr:rowOff>
                  </to>
                </anchor>
              </controlPr>
            </control>
          </mc:Choice>
        </mc:AlternateContent>
        <mc:AlternateContent xmlns:mc="http://schemas.openxmlformats.org/markup-compatibility/2006">
          <mc:Choice Requires="x14">
            <control shapeId="3339" r:id="rId233" name="Check Box 267">
              <controlPr defaultSize="0" autoFill="0" autoLine="0" autoPict="0">
                <anchor moveWithCells="1">
                  <from>
                    <xdr:col>0</xdr:col>
                    <xdr:colOff>57150</xdr:colOff>
                    <xdr:row>164</xdr:row>
                    <xdr:rowOff>9525</xdr:rowOff>
                  </from>
                  <to>
                    <xdr:col>0</xdr:col>
                    <xdr:colOff>361950</xdr:colOff>
                    <xdr:row>165</xdr:row>
                    <xdr:rowOff>0</xdr:rowOff>
                  </to>
                </anchor>
              </controlPr>
            </control>
          </mc:Choice>
        </mc:AlternateContent>
        <mc:AlternateContent xmlns:mc="http://schemas.openxmlformats.org/markup-compatibility/2006">
          <mc:Choice Requires="x14">
            <control shapeId="3340" r:id="rId234" name="Check Box 268">
              <controlPr defaultSize="0" autoFill="0" autoLine="0" autoPict="0">
                <anchor moveWithCells="1">
                  <from>
                    <xdr:col>0</xdr:col>
                    <xdr:colOff>57150</xdr:colOff>
                    <xdr:row>165</xdr:row>
                    <xdr:rowOff>9525</xdr:rowOff>
                  </from>
                  <to>
                    <xdr:col>0</xdr:col>
                    <xdr:colOff>361950</xdr:colOff>
                    <xdr:row>166</xdr:row>
                    <xdr:rowOff>0</xdr:rowOff>
                  </to>
                </anchor>
              </controlPr>
            </control>
          </mc:Choice>
        </mc:AlternateContent>
        <mc:AlternateContent xmlns:mc="http://schemas.openxmlformats.org/markup-compatibility/2006">
          <mc:Choice Requires="x14">
            <control shapeId="3341" r:id="rId235" name="Check Box 269">
              <controlPr defaultSize="0" autoFill="0" autoLine="0" autoPict="0">
                <anchor moveWithCells="1">
                  <from>
                    <xdr:col>0</xdr:col>
                    <xdr:colOff>57150</xdr:colOff>
                    <xdr:row>165</xdr:row>
                    <xdr:rowOff>9525</xdr:rowOff>
                  </from>
                  <to>
                    <xdr:col>0</xdr:col>
                    <xdr:colOff>361950</xdr:colOff>
                    <xdr:row>166</xdr:row>
                    <xdr:rowOff>0</xdr:rowOff>
                  </to>
                </anchor>
              </controlPr>
            </control>
          </mc:Choice>
        </mc:AlternateContent>
        <mc:AlternateContent xmlns:mc="http://schemas.openxmlformats.org/markup-compatibility/2006">
          <mc:Choice Requires="x14">
            <control shapeId="3342" r:id="rId236" name="Check Box 270">
              <controlPr defaultSize="0" autoFill="0" autoLine="0" autoPict="0">
                <anchor moveWithCells="1">
                  <from>
                    <xdr:col>0</xdr:col>
                    <xdr:colOff>57150</xdr:colOff>
                    <xdr:row>165</xdr:row>
                    <xdr:rowOff>9525</xdr:rowOff>
                  </from>
                  <to>
                    <xdr:col>0</xdr:col>
                    <xdr:colOff>361950</xdr:colOff>
                    <xdr:row>166</xdr:row>
                    <xdr:rowOff>0</xdr:rowOff>
                  </to>
                </anchor>
              </controlPr>
            </control>
          </mc:Choice>
        </mc:AlternateContent>
        <mc:AlternateContent xmlns:mc="http://schemas.openxmlformats.org/markup-compatibility/2006">
          <mc:Choice Requires="x14">
            <control shapeId="3343" r:id="rId237" name="Check Box 271">
              <controlPr defaultSize="0" autoFill="0" autoLine="0" autoPict="0">
                <anchor moveWithCells="1">
                  <from>
                    <xdr:col>0</xdr:col>
                    <xdr:colOff>57150</xdr:colOff>
                    <xdr:row>166</xdr:row>
                    <xdr:rowOff>9525</xdr:rowOff>
                  </from>
                  <to>
                    <xdr:col>0</xdr:col>
                    <xdr:colOff>361950</xdr:colOff>
                    <xdr:row>167</xdr:row>
                    <xdr:rowOff>0</xdr:rowOff>
                  </to>
                </anchor>
              </controlPr>
            </control>
          </mc:Choice>
        </mc:AlternateContent>
        <mc:AlternateContent xmlns:mc="http://schemas.openxmlformats.org/markup-compatibility/2006">
          <mc:Choice Requires="x14">
            <control shapeId="3344" r:id="rId238" name="Check Box 272">
              <controlPr defaultSize="0" autoFill="0" autoLine="0" autoPict="0">
                <anchor moveWithCells="1">
                  <from>
                    <xdr:col>0</xdr:col>
                    <xdr:colOff>57150</xdr:colOff>
                    <xdr:row>166</xdr:row>
                    <xdr:rowOff>9525</xdr:rowOff>
                  </from>
                  <to>
                    <xdr:col>0</xdr:col>
                    <xdr:colOff>361950</xdr:colOff>
                    <xdr:row>167</xdr:row>
                    <xdr:rowOff>0</xdr:rowOff>
                  </to>
                </anchor>
              </controlPr>
            </control>
          </mc:Choice>
        </mc:AlternateContent>
        <mc:AlternateContent xmlns:mc="http://schemas.openxmlformats.org/markup-compatibility/2006">
          <mc:Choice Requires="x14">
            <control shapeId="3345" r:id="rId239" name="Check Box 273">
              <controlPr defaultSize="0" autoFill="0" autoLine="0" autoPict="0">
                <anchor moveWithCells="1">
                  <from>
                    <xdr:col>0</xdr:col>
                    <xdr:colOff>57150</xdr:colOff>
                    <xdr:row>166</xdr:row>
                    <xdr:rowOff>9525</xdr:rowOff>
                  </from>
                  <to>
                    <xdr:col>0</xdr:col>
                    <xdr:colOff>361950</xdr:colOff>
                    <xdr:row>167</xdr:row>
                    <xdr:rowOff>0</xdr:rowOff>
                  </to>
                </anchor>
              </controlPr>
            </control>
          </mc:Choice>
        </mc:AlternateContent>
        <mc:AlternateContent xmlns:mc="http://schemas.openxmlformats.org/markup-compatibility/2006">
          <mc:Choice Requires="x14">
            <control shapeId="3346" r:id="rId240" name="Check Box 274">
              <controlPr defaultSize="0" autoFill="0" autoLine="0" autoPict="0">
                <anchor moveWithCells="1">
                  <from>
                    <xdr:col>0</xdr:col>
                    <xdr:colOff>57150</xdr:colOff>
                    <xdr:row>168</xdr:row>
                    <xdr:rowOff>9525</xdr:rowOff>
                  </from>
                  <to>
                    <xdr:col>0</xdr:col>
                    <xdr:colOff>361950</xdr:colOff>
                    <xdr:row>169</xdr:row>
                    <xdr:rowOff>0</xdr:rowOff>
                  </to>
                </anchor>
              </controlPr>
            </control>
          </mc:Choice>
        </mc:AlternateContent>
        <mc:AlternateContent xmlns:mc="http://schemas.openxmlformats.org/markup-compatibility/2006">
          <mc:Choice Requires="x14">
            <control shapeId="3347" r:id="rId241" name="Check Box 275">
              <controlPr defaultSize="0" autoFill="0" autoLine="0" autoPict="0">
                <anchor moveWithCells="1">
                  <from>
                    <xdr:col>0</xdr:col>
                    <xdr:colOff>57150</xdr:colOff>
                    <xdr:row>168</xdr:row>
                    <xdr:rowOff>9525</xdr:rowOff>
                  </from>
                  <to>
                    <xdr:col>0</xdr:col>
                    <xdr:colOff>361950</xdr:colOff>
                    <xdr:row>169</xdr:row>
                    <xdr:rowOff>0</xdr:rowOff>
                  </to>
                </anchor>
              </controlPr>
            </control>
          </mc:Choice>
        </mc:AlternateContent>
        <mc:AlternateContent xmlns:mc="http://schemas.openxmlformats.org/markup-compatibility/2006">
          <mc:Choice Requires="x14">
            <control shapeId="3348" r:id="rId242" name="Check Box 276">
              <controlPr defaultSize="0" autoFill="0" autoLine="0" autoPict="0">
                <anchor moveWithCells="1">
                  <from>
                    <xdr:col>0</xdr:col>
                    <xdr:colOff>57150</xdr:colOff>
                    <xdr:row>168</xdr:row>
                    <xdr:rowOff>9525</xdr:rowOff>
                  </from>
                  <to>
                    <xdr:col>0</xdr:col>
                    <xdr:colOff>361950</xdr:colOff>
                    <xdr:row>169</xdr:row>
                    <xdr:rowOff>0</xdr:rowOff>
                  </to>
                </anchor>
              </controlPr>
            </control>
          </mc:Choice>
        </mc:AlternateContent>
        <mc:AlternateContent xmlns:mc="http://schemas.openxmlformats.org/markup-compatibility/2006">
          <mc:Choice Requires="x14">
            <control shapeId="3349" r:id="rId243" name="Check Box 277">
              <controlPr defaultSize="0" autoFill="0" autoLine="0" autoPict="0">
                <anchor moveWithCells="1">
                  <from>
                    <xdr:col>0</xdr:col>
                    <xdr:colOff>57150</xdr:colOff>
                    <xdr:row>169</xdr:row>
                    <xdr:rowOff>9525</xdr:rowOff>
                  </from>
                  <to>
                    <xdr:col>0</xdr:col>
                    <xdr:colOff>361950</xdr:colOff>
                    <xdr:row>170</xdr:row>
                    <xdr:rowOff>0</xdr:rowOff>
                  </to>
                </anchor>
              </controlPr>
            </control>
          </mc:Choice>
        </mc:AlternateContent>
        <mc:AlternateContent xmlns:mc="http://schemas.openxmlformats.org/markup-compatibility/2006">
          <mc:Choice Requires="x14">
            <control shapeId="3350" r:id="rId244" name="Check Box 278">
              <controlPr defaultSize="0" autoFill="0" autoLine="0" autoPict="0">
                <anchor moveWithCells="1">
                  <from>
                    <xdr:col>0</xdr:col>
                    <xdr:colOff>57150</xdr:colOff>
                    <xdr:row>169</xdr:row>
                    <xdr:rowOff>9525</xdr:rowOff>
                  </from>
                  <to>
                    <xdr:col>0</xdr:col>
                    <xdr:colOff>361950</xdr:colOff>
                    <xdr:row>170</xdr:row>
                    <xdr:rowOff>0</xdr:rowOff>
                  </to>
                </anchor>
              </controlPr>
            </control>
          </mc:Choice>
        </mc:AlternateContent>
        <mc:AlternateContent xmlns:mc="http://schemas.openxmlformats.org/markup-compatibility/2006">
          <mc:Choice Requires="x14">
            <control shapeId="3351" r:id="rId245" name="Check Box 279">
              <controlPr defaultSize="0" autoFill="0" autoLine="0" autoPict="0">
                <anchor moveWithCells="1">
                  <from>
                    <xdr:col>0</xdr:col>
                    <xdr:colOff>57150</xdr:colOff>
                    <xdr:row>169</xdr:row>
                    <xdr:rowOff>9525</xdr:rowOff>
                  </from>
                  <to>
                    <xdr:col>0</xdr:col>
                    <xdr:colOff>361950</xdr:colOff>
                    <xdr:row>170</xdr:row>
                    <xdr:rowOff>0</xdr:rowOff>
                  </to>
                </anchor>
              </controlPr>
            </control>
          </mc:Choice>
        </mc:AlternateContent>
        <mc:AlternateContent xmlns:mc="http://schemas.openxmlformats.org/markup-compatibility/2006">
          <mc:Choice Requires="x14">
            <control shapeId="3352" r:id="rId246" name="Check Box 280">
              <controlPr defaultSize="0" autoFill="0" autoLine="0" autoPict="0">
                <anchor moveWithCells="1">
                  <from>
                    <xdr:col>0</xdr:col>
                    <xdr:colOff>57150</xdr:colOff>
                    <xdr:row>170</xdr:row>
                    <xdr:rowOff>9525</xdr:rowOff>
                  </from>
                  <to>
                    <xdr:col>0</xdr:col>
                    <xdr:colOff>361950</xdr:colOff>
                    <xdr:row>171</xdr:row>
                    <xdr:rowOff>0</xdr:rowOff>
                  </to>
                </anchor>
              </controlPr>
            </control>
          </mc:Choice>
        </mc:AlternateContent>
        <mc:AlternateContent xmlns:mc="http://schemas.openxmlformats.org/markup-compatibility/2006">
          <mc:Choice Requires="x14">
            <control shapeId="3353" r:id="rId247" name="Check Box 281">
              <controlPr defaultSize="0" autoFill="0" autoLine="0" autoPict="0">
                <anchor moveWithCells="1">
                  <from>
                    <xdr:col>0</xdr:col>
                    <xdr:colOff>57150</xdr:colOff>
                    <xdr:row>170</xdr:row>
                    <xdr:rowOff>9525</xdr:rowOff>
                  </from>
                  <to>
                    <xdr:col>0</xdr:col>
                    <xdr:colOff>361950</xdr:colOff>
                    <xdr:row>171</xdr:row>
                    <xdr:rowOff>0</xdr:rowOff>
                  </to>
                </anchor>
              </controlPr>
            </control>
          </mc:Choice>
        </mc:AlternateContent>
        <mc:AlternateContent xmlns:mc="http://schemas.openxmlformats.org/markup-compatibility/2006">
          <mc:Choice Requires="x14">
            <control shapeId="3354" r:id="rId248" name="Check Box 282">
              <controlPr defaultSize="0" autoFill="0" autoLine="0" autoPict="0">
                <anchor moveWithCells="1">
                  <from>
                    <xdr:col>0</xdr:col>
                    <xdr:colOff>57150</xdr:colOff>
                    <xdr:row>170</xdr:row>
                    <xdr:rowOff>9525</xdr:rowOff>
                  </from>
                  <to>
                    <xdr:col>0</xdr:col>
                    <xdr:colOff>361950</xdr:colOff>
                    <xdr:row>171</xdr:row>
                    <xdr:rowOff>0</xdr:rowOff>
                  </to>
                </anchor>
              </controlPr>
            </control>
          </mc:Choice>
        </mc:AlternateContent>
        <mc:AlternateContent xmlns:mc="http://schemas.openxmlformats.org/markup-compatibility/2006">
          <mc:Choice Requires="x14">
            <control shapeId="3355" r:id="rId249" name="Check Box 283">
              <controlPr defaultSize="0" autoFill="0" autoLine="0" autoPict="0">
                <anchor moveWithCells="1">
                  <from>
                    <xdr:col>0</xdr:col>
                    <xdr:colOff>57150</xdr:colOff>
                    <xdr:row>172</xdr:row>
                    <xdr:rowOff>9525</xdr:rowOff>
                  </from>
                  <to>
                    <xdr:col>0</xdr:col>
                    <xdr:colOff>361950</xdr:colOff>
                    <xdr:row>173</xdr:row>
                    <xdr:rowOff>0</xdr:rowOff>
                  </to>
                </anchor>
              </controlPr>
            </control>
          </mc:Choice>
        </mc:AlternateContent>
        <mc:AlternateContent xmlns:mc="http://schemas.openxmlformats.org/markup-compatibility/2006">
          <mc:Choice Requires="x14">
            <control shapeId="3356" r:id="rId250" name="Check Box 284">
              <controlPr defaultSize="0" autoFill="0" autoLine="0" autoPict="0">
                <anchor moveWithCells="1">
                  <from>
                    <xdr:col>0</xdr:col>
                    <xdr:colOff>57150</xdr:colOff>
                    <xdr:row>173</xdr:row>
                    <xdr:rowOff>9525</xdr:rowOff>
                  </from>
                  <to>
                    <xdr:col>0</xdr:col>
                    <xdr:colOff>361950</xdr:colOff>
                    <xdr:row>174</xdr:row>
                    <xdr:rowOff>0</xdr:rowOff>
                  </to>
                </anchor>
              </controlPr>
            </control>
          </mc:Choice>
        </mc:AlternateContent>
        <mc:AlternateContent xmlns:mc="http://schemas.openxmlformats.org/markup-compatibility/2006">
          <mc:Choice Requires="x14">
            <control shapeId="3357" r:id="rId251" name="Check Box 285">
              <controlPr defaultSize="0" autoFill="0" autoLine="0" autoPict="0">
                <anchor moveWithCells="1">
                  <from>
                    <xdr:col>0</xdr:col>
                    <xdr:colOff>57150</xdr:colOff>
                    <xdr:row>174</xdr:row>
                    <xdr:rowOff>9525</xdr:rowOff>
                  </from>
                  <to>
                    <xdr:col>0</xdr:col>
                    <xdr:colOff>361950</xdr:colOff>
                    <xdr:row>175</xdr:row>
                    <xdr:rowOff>0</xdr:rowOff>
                  </to>
                </anchor>
              </controlPr>
            </control>
          </mc:Choice>
        </mc:AlternateContent>
        <mc:AlternateContent xmlns:mc="http://schemas.openxmlformats.org/markup-compatibility/2006">
          <mc:Choice Requires="x14">
            <control shapeId="3358" r:id="rId252" name="Check Box 286">
              <controlPr defaultSize="0" autoFill="0" autoLine="0" autoPict="0">
                <anchor moveWithCells="1">
                  <from>
                    <xdr:col>0</xdr:col>
                    <xdr:colOff>57150</xdr:colOff>
                    <xdr:row>175</xdr:row>
                    <xdr:rowOff>9525</xdr:rowOff>
                  </from>
                  <to>
                    <xdr:col>0</xdr:col>
                    <xdr:colOff>361950</xdr:colOff>
                    <xdr:row>176</xdr:row>
                    <xdr:rowOff>0</xdr:rowOff>
                  </to>
                </anchor>
              </controlPr>
            </control>
          </mc:Choice>
        </mc:AlternateContent>
        <mc:AlternateContent xmlns:mc="http://schemas.openxmlformats.org/markup-compatibility/2006">
          <mc:Choice Requires="x14">
            <control shapeId="3359" r:id="rId253" name="Check Box 287">
              <controlPr defaultSize="0" autoFill="0" autoLine="0" autoPict="0">
                <anchor moveWithCells="1">
                  <from>
                    <xdr:col>0</xdr:col>
                    <xdr:colOff>57150</xdr:colOff>
                    <xdr:row>176</xdr:row>
                    <xdr:rowOff>9525</xdr:rowOff>
                  </from>
                  <to>
                    <xdr:col>0</xdr:col>
                    <xdr:colOff>361950</xdr:colOff>
                    <xdr:row>177</xdr:row>
                    <xdr:rowOff>0</xdr:rowOff>
                  </to>
                </anchor>
              </controlPr>
            </control>
          </mc:Choice>
        </mc:AlternateContent>
        <mc:AlternateContent xmlns:mc="http://schemas.openxmlformats.org/markup-compatibility/2006">
          <mc:Choice Requires="x14">
            <control shapeId="3360" r:id="rId254" name="Check Box 288">
              <controlPr defaultSize="0" autoFill="0" autoLine="0" autoPict="0">
                <anchor moveWithCells="1">
                  <from>
                    <xdr:col>0</xdr:col>
                    <xdr:colOff>57150</xdr:colOff>
                    <xdr:row>177</xdr:row>
                    <xdr:rowOff>9525</xdr:rowOff>
                  </from>
                  <to>
                    <xdr:col>0</xdr:col>
                    <xdr:colOff>361950</xdr:colOff>
                    <xdr:row>178</xdr:row>
                    <xdr:rowOff>0</xdr:rowOff>
                  </to>
                </anchor>
              </controlPr>
            </control>
          </mc:Choice>
        </mc:AlternateContent>
        <mc:AlternateContent xmlns:mc="http://schemas.openxmlformats.org/markup-compatibility/2006">
          <mc:Choice Requires="x14">
            <control shapeId="3361" r:id="rId255" name="Check Box 289">
              <controlPr defaultSize="0" autoFill="0" autoLine="0" autoPict="0">
                <anchor moveWithCells="1">
                  <from>
                    <xdr:col>0</xdr:col>
                    <xdr:colOff>57150</xdr:colOff>
                    <xdr:row>178</xdr:row>
                    <xdr:rowOff>9525</xdr:rowOff>
                  </from>
                  <to>
                    <xdr:col>0</xdr:col>
                    <xdr:colOff>361950</xdr:colOff>
                    <xdr:row>179</xdr:row>
                    <xdr:rowOff>0</xdr:rowOff>
                  </to>
                </anchor>
              </controlPr>
            </control>
          </mc:Choice>
        </mc:AlternateContent>
        <mc:AlternateContent xmlns:mc="http://schemas.openxmlformats.org/markup-compatibility/2006">
          <mc:Choice Requires="x14">
            <control shapeId="3362" r:id="rId256" name="Check Box 290">
              <controlPr defaultSize="0" autoFill="0" autoLine="0" autoPict="0">
                <anchor moveWithCells="1">
                  <from>
                    <xdr:col>0</xdr:col>
                    <xdr:colOff>57150</xdr:colOff>
                    <xdr:row>178</xdr:row>
                    <xdr:rowOff>9525</xdr:rowOff>
                  </from>
                  <to>
                    <xdr:col>0</xdr:col>
                    <xdr:colOff>361950</xdr:colOff>
                    <xdr:row>179</xdr:row>
                    <xdr:rowOff>0</xdr:rowOff>
                  </to>
                </anchor>
              </controlPr>
            </control>
          </mc:Choice>
        </mc:AlternateContent>
        <mc:AlternateContent xmlns:mc="http://schemas.openxmlformats.org/markup-compatibility/2006">
          <mc:Choice Requires="x14">
            <control shapeId="3363" r:id="rId257" name="Check Box 291">
              <controlPr defaultSize="0" autoFill="0" autoLine="0" autoPict="0">
                <anchor moveWithCells="1">
                  <from>
                    <xdr:col>0</xdr:col>
                    <xdr:colOff>57150</xdr:colOff>
                    <xdr:row>179</xdr:row>
                    <xdr:rowOff>9525</xdr:rowOff>
                  </from>
                  <to>
                    <xdr:col>0</xdr:col>
                    <xdr:colOff>361950</xdr:colOff>
                    <xdr:row>180</xdr:row>
                    <xdr:rowOff>0</xdr:rowOff>
                  </to>
                </anchor>
              </controlPr>
            </control>
          </mc:Choice>
        </mc:AlternateContent>
        <mc:AlternateContent xmlns:mc="http://schemas.openxmlformats.org/markup-compatibility/2006">
          <mc:Choice Requires="x14">
            <control shapeId="3364" r:id="rId258" name="Check Box 292">
              <controlPr defaultSize="0" autoFill="0" autoLine="0" autoPict="0">
                <anchor moveWithCells="1">
                  <from>
                    <xdr:col>0</xdr:col>
                    <xdr:colOff>57150</xdr:colOff>
                    <xdr:row>179</xdr:row>
                    <xdr:rowOff>9525</xdr:rowOff>
                  </from>
                  <to>
                    <xdr:col>0</xdr:col>
                    <xdr:colOff>361950</xdr:colOff>
                    <xdr:row>180</xdr:row>
                    <xdr:rowOff>0</xdr:rowOff>
                  </to>
                </anchor>
              </controlPr>
            </control>
          </mc:Choice>
        </mc:AlternateContent>
        <mc:AlternateContent xmlns:mc="http://schemas.openxmlformats.org/markup-compatibility/2006">
          <mc:Choice Requires="x14">
            <control shapeId="3365" r:id="rId259" name="Check Box 293">
              <controlPr defaultSize="0" autoFill="0" autoLine="0" autoPict="0">
                <anchor moveWithCells="1">
                  <from>
                    <xdr:col>0</xdr:col>
                    <xdr:colOff>57150</xdr:colOff>
                    <xdr:row>180</xdr:row>
                    <xdr:rowOff>9525</xdr:rowOff>
                  </from>
                  <to>
                    <xdr:col>0</xdr:col>
                    <xdr:colOff>361950</xdr:colOff>
                    <xdr:row>181</xdr:row>
                    <xdr:rowOff>0</xdr:rowOff>
                  </to>
                </anchor>
              </controlPr>
            </control>
          </mc:Choice>
        </mc:AlternateContent>
        <mc:AlternateContent xmlns:mc="http://schemas.openxmlformats.org/markup-compatibility/2006">
          <mc:Choice Requires="x14">
            <control shapeId="3366" r:id="rId260" name="Check Box 294">
              <controlPr defaultSize="0" autoFill="0" autoLine="0" autoPict="0">
                <anchor moveWithCells="1">
                  <from>
                    <xdr:col>0</xdr:col>
                    <xdr:colOff>57150</xdr:colOff>
                    <xdr:row>180</xdr:row>
                    <xdr:rowOff>9525</xdr:rowOff>
                  </from>
                  <to>
                    <xdr:col>0</xdr:col>
                    <xdr:colOff>361950</xdr:colOff>
                    <xdr:row>181</xdr:row>
                    <xdr:rowOff>0</xdr:rowOff>
                  </to>
                </anchor>
              </controlPr>
            </control>
          </mc:Choice>
        </mc:AlternateContent>
        <mc:AlternateContent xmlns:mc="http://schemas.openxmlformats.org/markup-compatibility/2006">
          <mc:Choice Requires="x14">
            <control shapeId="3367" r:id="rId261" name="Check Box 295">
              <controlPr defaultSize="0" autoFill="0" autoLine="0" autoPict="0">
                <anchor moveWithCells="1">
                  <from>
                    <xdr:col>0</xdr:col>
                    <xdr:colOff>57150</xdr:colOff>
                    <xdr:row>181</xdr:row>
                    <xdr:rowOff>9525</xdr:rowOff>
                  </from>
                  <to>
                    <xdr:col>0</xdr:col>
                    <xdr:colOff>361950</xdr:colOff>
                    <xdr:row>182</xdr:row>
                    <xdr:rowOff>0</xdr:rowOff>
                  </to>
                </anchor>
              </controlPr>
            </control>
          </mc:Choice>
        </mc:AlternateContent>
        <mc:AlternateContent xmlns:mc="http://schemas.openxmlformats.org/markup-compatibility/2006">
          <mc:Choice Requires="x14">
            <control shapeId="3368" r:id="rId262" name="Check Box 296">
              <controlPr defaultSize="0" autoFill="0" autoLine="0" autoPict="0">
                <anchor moveWithCells="1">
                  <from>
                    <xdr:col>0</xdr:col>
                    <xdr:colOff>57150</xdr:colOff>
                    <xdr:row>181</xdr:row>
                    <xdr:rowOff>9525</xdr:rowOff>
                  </from>
                  <to>
                    <xdr:col>0</xdr:col>
                    <xdr:colOff>361950</xdr:colOff>
                    <xdr:row>182</xdr:row>
                    <xdr:rowOff>0</xdr:rowOff>
                  </to>
                </anchor>
              </controlPr>
            </control>
          </mc:Choice>
        </mc:AlternateContent>
        <mc:AlternateContent xmlns:mc="http://schemas.openxmlformats.org/markup-compatibility/2006">
          <mc:Choice Requires="x14">
            <control shapeId="3369" r:id="rId263" name="Check Box 297">
              <controlPr defaultSize="0" autoFill="0" autoLine="0" autoPict="0">
                <anchor moveWithCells="1">
                  <from>
                    <xdr:col>0</xdr:col>
                    <xdr:colOff>57150</xdr:colOff>
                    <xdr:row>182</xdr:row>
                    <xdr:rowOff>9525</xdr:rowOff>
                  </from>
                  <to>
                    <xdr:col>0</xdr:col>
                    <xdr:colOff>361950</xdr:colOff>
                    <xdr:row>183</xdr:row>
                    <xdr:rowOff>0</xdr:rowOff>
                  </to>
                </anchor>
              </controlPr>
            </control>
          </mc:Choice>
        </mc:AlternateContent>
        <mc:AlternateContent xmlns:mc="http://schemas.openxmlformats.org/markup-compatibility/2006">
          <mc:Choice Requires="x14">
            <control shapeId="3370" r:id="rId264" name="Check Box 298">
              <controlPr defaultSize="0" autoFill="0" autoLine="0" autoPict="0">
                <anchor moveWithCells="1">
                  <from>
                    <xdr:col>0</xdr:col>
                    <xdr:colOff>57150</xdr:colOff>
                    <xdr:row>182</xdr:row>
                    <xdr:rowOff>9525</xdr:rowOff>
                  </from>
                  <to>
                    <xdr:col>0</xdr:col>
                    <xdr:colOff>361950</xdr:colOff>
                    <xdr:row>183</xdr:row>
                    <xdr:rowOff>0</xdr:rowOff>
                  </to>
                </anchor>
              </controlPr>
            </control>
          </mc:Choice>
        </mc:AlternateContent>
        <mc:AlternateContent xmlns:mc="http://schemas.openxmlformats.org/markup-compatibility/2006">
          <mc:Choice Requires="x14">
            <control shapeId="3371" r:id="rId265" name="Check Box 299">
              <controlPr defaultSize="0" autoFill="0" autoLine="0" autoPict="0">
                <anchor moveWithCells="1">
                  <from>
                    <xdr:col>0</xdr:col>
                    <xdr:colOff>57150</xdr:colOff>
                    <xdr:row>183</xdr:row>
                    <xdr:rowOff>9525</xdr:rowOff>
                  </from>
                  <to>
                    <xdr:col>0</xdr:col>
                    <xdr:colOff>361950</xdr:colOff>
                    <xdr:row>184</xdr:row>
                    <xdr:rowOff>0</xdr:rowOff>
                  </to>
                </anchor>
              </controlPr>
            </control>
          </mc:Choice>
        </mc:AlternateContent>
        <mc:AlternateContent xmlns:mc="http://schemas.openxmlformats.org/markup-compatibility/2006">
          <mc:Choice Requires="x14">
            <control shapeId="3372" r:id="rId266" name="Check Box 300">
              <controlPr defaultSize="0" autoFill="0" autoLine="0" autoPict="0">
                <anchor moveWithCells="1">
                  <from>
                    <xdr:col>0</xdr:col>
                    <xdr:colOff>57150</xdr:colOff>
                    <xdr:row>183</xdr:row>
                    <xdr:rowOff>9525</xdr:rowOff>
                  </from>
                  <to>
                    <xdr:col>0</xdr:col>
                    <xdr:colOff>361950</xdr:colOff>
                    <xdr:row>184</xdr:row>
                    <xdr:rowOff>0</xdr:rowOff>
                  </to>
                </anchor>
              </controlPr>
            </control>
          </mc:Choice>
        </mc:AlternateContent>
        <mc:AlternateContent xmlns:mc="http://schemas.openxmlformats.org/markup-compatibility/2006">
          <mc:Choice Requires="x14">
            <control shapeId="3373" r:id="rId267" name="Check Box 301">
              <controlPr defaultSize="0" autoFill="0" autoLine="0" autoPict="0">
                <anchor moveWithCells="1">
                  <from>
                    <xdr:col>0</xdr:col>
                    <xdr:colOff>57150</xdr:colOff>
                    <xdr:row>184</xdr:row>
                    <xdr:rowOff>9525</xdr:rowOff>
                  </from>
                  <to>
                    <xdr:col>0</xdr:col>
                    <xdr:colOff>361950</xdr:colOff>
                    <xdr:row>185</xdr:row>
                    <xdr:rowOff>0</xdr:rowOff>
                  </to>
                </anchor>
              </controlPr>
            </control>
          </mc:Choice>
        </mc:AlternateContent>
        <mc:AlternateContent xmlns:mc="http://schemas.openxmlformats.org/markup-compatibility/2006">
          <mc:Choice Requires="x14">
            <control shapeId="3374" r:id="rId268" name="Check Box 302">
              <controlPr defaultSize="0" autoFill="0" autoLine="0" autoPict="0">
                <anchor moveWithCells="1">
                  <from>
                    <xdr:col>0</xdr:col>
                    <xdr:colOff>57150</xdr:colOff>
                    <xdr:row>184</xdr:row>
                    <xdr:rowOff>9525</xdr:rowOff>
                  </from>
                  <to>
                    <xdr:col>0</xdr:col>
                    <xdr:colOff>361950</xdr:colOff>
                    <xdr:row>185</xdr:row>
                    <xdr:rowOff>0</xdr:rowOff>
                  </to>
                </anchor>
              </controlPr>
            </control>
          </mc:Choice>
        </mc:AlternateContent>
        <mc:AlternateContent xmlns:mc="http://schemas.openxmlformats.org/markup-compatibility/2006">
          <mc:Choice Requires="x14">
            <control shapeId="3375" r:id="rId269" name="Check Box 303">
              <controlPr defaultSize="0" autoFill="0" autoLine="0" autoPict="0">
                <anchor moveWithCells="1">
                  <from>
                    <xdr:col>0</xdr:col>
                    <xdr:colOff>57150</xdr:colOff>
                    <xdr:row>185</xdr:row>
                    <xdr:rowOff>9525</xdr:rowOff>
                  </from>
                  <to>
                    <xdr:col>0</xdr:col>
                    <xdr:colOff>361950</xdr:colOff>
                    <xdr:row>186</xdr:row>
                    <xdr:rowOff>0</xdr:rowOff>
                  </to>
                </anchor>
              </controlPr>
            </control>
          </mc:Choice>
        </mc:AlternateContent>
        <mc:AlternateContent xmlns:mc="http://schemas.openxmlformats.org/markup-compatibility/2006">
          <mc:Choice Requires="x14">
            <control shapeId="3376" r:id="rId270" name="Check Box 304">
              <controlPr defaultSize="0" autoFill="0" autoLine="0" autoPict="0">
                <anchor moveWithCells="1">
                  <from>
                    <xdr:col>0</xdr:col>
                    <xdr:colOff>57150</xdr:colOff>
                    <xdr:row>185</xdr:row>
                    <xdr:rowOff>9525</xdr:rowOff>
                  </from>
                  <to>
                    <xdr:col>0</xdr:col>
                    <xdr:colOff>361950</xdr:colOff>
                    <xdr:row>186</xdr:row>
                    <xdr:rowOff>0</xdr:rowOff>
                  </to>
                </anchor>
              </controlPr>
            </control>
          </mc:Choice>
        </mc:AlternateContent>
        <mc:AlternateContent xmlns:mc="http://schemas.openxmlformats.org/markup-compatibility/2006">
          <mc:Choice Requires="x14">
            <control shapeId="3377" r:id="rId271" name="Check Box 305">
              <controlPr defaultSize="0" autoFill="0" autoLine="0" autoPict="0">
                <anchor moveWithCells="1">
                  <from>
                    <xdr:col>0</xdr:col>
                    <xdr:colOff>57150</xdr:colOff>
                    <xdr:row>186</xdr:row>
                    <xdr:rowOff>9525</xdr:rowOff>
                  </from>
                  <to>
                    <xdr:col>0</xdr:col>
                    <xdr:colOff>361950</xdr:colOff>
                    <xdr:row>187</xdr:row>
                    <xdr:rowOff>0</xdr:rowOff>
                  </to>
                </anchor>
              </controlPr>
            </control>
          </mc:Choice>
        </mc:AlternateContent>
        <mc:AlternateContent xmlns:mc="http://schemas.openxmlformats.org/markup-compatibility/2006">
          <mc:Choice Requires="x14">
            <control shapeId="3378" r:id="rId272" name="Check Box 306">
              <controlPr defaultSize="0" autoFill="0" autoLine="0" autoPict="0">
                <anchor moveWithCells="1">
                  <from>
                    <xdr:col>0</xdr:col>
                    <xdr:colOff>57150</xdr:colOff>
                    <xdr:row>186</xdr:row>
                    <xdr:rowOff>9525</xdr:rowOff>
                  </from>
                  <to>
                    <xdr:col>0</xdr:col>
                    <xdr:colOff>361950</xdr:colOff>
                    <xdr:row>187</xdr:row>
                    <xdr:rowOff>0</xdr:rowOff>
                  </to>
                </anchor>
              </controlPr>
            </control>
          </mc:Choice>
        </mc:AlternateContent>
        <mc:AlternateContent xmlns:mc="http://schemas.openxmlformats.org/markup-compatibility/2006">
          <mc:Choice Requires="x14">
            <control shapeId="3379" r:id="rId273" name="Check Box 307">
              <controlPr defaultSize="0" autoFill="0" autoLine="0" autoPict="0">
                <anchor moveWithCells="1">
                  <from>
                    <xdr:col>0</xdr:col>
                    <xdr:colOff>57150</xdr:colOff>
                    <xdr:row>187</xdr:row>
                    <xdr:rowOff>9525</xdr:rowOff>
                  </from>
                  <to>
                    <xdr:col>0</xdr:col>
                    <xdr:colOff>361950</xdr:colOff>
                    <xdr:row>188</xdr:row>
                    <xdr:rowOff>0</xdr:rowOff>
                  </to>
                </anchor>
              </controlPr>
            </control>
          </mc:Choice>
        </mc:AlternateContent>
        <mc:AlternateContent xmlns:mc="http://schemas.openxmlformats.org/markup-compatibility/2006">
          <mc:Choice Requires="x14">
            <control shapeId="3380" r:id="rId274" name="Check Box 308">
              <controlPr defaultSize="0" autoFill="0" autoLine="0" autoPict="0">
                <anchor moveWithCells="1">
                  <from>
                    <xdr:col>0</xdr:col>
                    <xdr:colOff>57150</xdr:colOff>
                    <xdr:row>187</xdr:row>
                    <xdr:rowOff>9525</xdr:rowOff>
                  </from>
                  <to>
                    <xdr:col>0</xdr:col>
                    <xdr:colOff>361950</xdr:colOff>
                    <xdr:row>188</xdr:row>
                    <xdr:rowOff>0</xdr:rowOff>
                  </to>
                </anchor>
              </controlPr>
            </control>
          </mc:Choice>
        </mc:AlternateContent>
        <mc:AlternateContent xmlns:mc="http://schemas.openxmlformats.org/markup-compatibility/2006">
          <mc:Choice Requires="x14">
            <control shapeId="3381" r:id="rId275" name="Check Box 309">
              <controlPr defaultSize="0" autoFill="0" autoLine="0" autoPict="0">
                <anchor moveWithCells="1">
                  <from>
                    <xdr:col>0</xdr:col>
                    <xdr:colOff>57150</xdr:colOff>
                    <xdr:row>189</xdr:row>
                    <xdr:rowOff>9525</xdr:rowOff>
                  </from>
                  <to>
                    <xdr:col>0</xdr:col>
                    <xdr:colOff>361950</xdr:colOff>
                    <xdr:row>190</xdr:row>
                    <xdr:rowOff>0</xdr:rowOff>
                  </to>
                </anchor>
              </controlPr>
            </control>
          </mc:Choice>
        </mc:AlternateContent>
        <mc:AlternateContent xmlns:mc="http://schemas.openxmlformats.org/markup-compatibility/2006">
          <mc:Choice Requires="x14">
            <control shapeId="3382" r:id="rId276" name="Check Box 310">
              <controlPr defaultSize="0" autoFill="0" autoLine="0" autoPict="0">
                <anchor moveWithCells="1">
                  <from>
                    <xdr:col>0</xdr:col>
                    <xdr:colOff>57150</xdr:colOff>
                    <xdr:row>190</xdr:row>
                    <xdr:rowOff>9525</xdr:rowOff>
                  </from>
                  <to>
                    <xdr:col>0</xdr:col>
                    <xdr:colOff>361950</xdr:colOff>
                    <xdr:row>191</xdr:row>
                    <xdr:rowOff>0</xdr:rowOff>
                  </to>
                </anchor>
              </controlPr>
            </control>
          </mc:Choice>
        </mc:AlternateContent>
        <mc:AlternateContent xmlns:mc="http://schemas.openxmlformats.org/markup-compatibility/2006">
          <mc:Choice Requires="x14">
            <control shapeId="3383" r:id="rId277" name="Check Box 311">
              <controlPr defaultSize="0" autoFill="0" autoLine="0" autoPict="0">
                <anchor moveWithCells="1">
                  <from>
                    <xdr:col>0</xdr:col>
                    <xdr:colOff>57150</xdr:colOff>
                    <xdr:row>191</xdr:row>
                    <xdr:rowOff>9525</xdr:rowOff>
                  </from>
                  <to>
                    <xdr:col>0</xdr:col>
                    <xdr:colOff>361950</xdr:colOff>
                    <xdr:row>192</xdr:row>
                    <xdr:rowOff>0</xdr:rowOff>
                  </to>
                </anchor>
              </controlPr>
            </control>
          </mc:Choice>
        </mc:AlternateContent>
        <mc:AlternateContent xmlns:mc="http://schemas.openxmlformats.org/markup-compatibility/2006">
          <mc:Choice Requires="x14">
            <control shapeId="3384" r:id="rId278" name="Check Box 312">
              <controlPr defaultSize="0" autoFill="0" autoLine="0" autoPict="0">
                <anchor moveWithCells="1">
                  <from>
                    <xdr:col>0</xdr:col>
                    <xdr:colOff>57150</xdr:colOff>
                    <xdr:row>192</xdr:row>
                    <xdr:rowOff>9525</xdr:rowOff>
                  </from>
                  <to>
                    <xdr:col>0</xdr:col>
                    <xdr:colOff>361950</xdr:colOff>
                    <xdr:row>193</xdr:row>
                    <xdr:rowOff>0</xdr:rowOff>
                  </to>
                </anchor>
              </controlPr>
            </control>
          </mc:Choice>
        </mc:AlternateContent>
        <mc:AlternateContent xmlns:mc="http://schemas.openxmlformats.org/markup-compatibility/2006">
          <mc:Choice Requires="x14">
            <control shapeId="3385" r:id="rId279" name="Check Box 313">
              <controlPr defaultSize="0" autoFill="0" autoLine="0" autoPict="0">
                <anchor moveWithCells="1">
                  <from>
                    <xdr:col>0</xdr:col>
                    <xdr:colOff>57150</xdr:colOff>
                    <xdr:row>193</xdr:row>
                    <xdr:rowOff>9525</xdr:rowOff>
                  </from>
                  <to>
                    <xdr:col>0</xdr:col>
                    <xdr:colOff>361950</xdr:colOff>
                    <xdr:row>194</xdr:row>
                    <xdr:rowOff>0</xdr:rowOff>
                  </to>
                </anchor>
              </controlPr>
            </control>
          </mc:Choice>
        </mc:AlternateContent>
        <mc:AlternateContent xmlns:mc="http://schemas.openxmlformats.org/markup-compatibility/2006">
          <mc:Choice Requires="x14">
            <control shapeId="3386" r:id="rId280" name="Check Box 314">
              <controlPr defaultSize="0" autoFill="0" autoLine="0" autoPict="0">
                <anchor moveWithCells="1">
                  <from>
                    <xdr:col>0</xdr:col>
                    <xdr:colOff>57150</xdr:colOff>
                    <xdr:row>194</xdr:row>
                    <xdr:rowOff>9525</xdr:rowOff>
                  </from>
                  <to>
                    <xdr:col>0</xdr:col>
                    <xdr:colOff>361950</xdr:colOff>
                    <xdr:row>195</xdr:row>
                    <xdr:rowOff>0</xdr:rowOff>
                  </to>
                </anchor>
              </controlPr>
            </control>
          </mc:Choice>
        </mc:AlternateContent>
        <mc:AlternateContent xmlns:mc="http://schemas.openxmlformats.org/markup-compatibility/2006">
          <mc:Choice Requires="x14">
            <control shapeId="3387" r:id="rId281" name="Check Box 315">
              <controlPr defaultSize="0" autoFill="0" autoLine="0" autoPict="0">
                <anchor moveWithCells="1">
                  <from>
                    <xdr:col>0</xdr:col>
                    <xdr:colOff>57150</xdr:colOff>
                    <xdr:row>195</xdr:row>
                    <xdr:rowOff>9525</xdr:rowOff>
                  </from>
                  <to>
                    <xdr:col>0</xdr:col>
                    <xdr:colOff>361950</xdr:colOff>
                    <xdr:row>196</xdr:row>
                    <xdr:rowOff>0</xdr:rowOff>
                  </to>
                </anchor>
              </controlPr>
            </control>
          </mc:Choice>
        </mc:AlternateContent>
        <mc:AlternateContent xmlns:mc="http://schemas.openxmlformats.org/markup-compatibility/2006">
          <mc:Choice Requires="x14">
            <control shapeId="3388" r:id="rId282" name="Check Box 316">
              <controlPr defaultSize="0" autoFill="0" autoLine="0" autoPict="0">
                <anchor moveWithCells="1">
                  <from>
                    <xdr:col>0</xdr:col>
                    <xdr:colOff>57150</xdr:colOff>
                    <xdr:row>196</xdr:row>
                    <xdr:rowOff>9525</xdr:rowOff>
                  </from>
                  <to>
                    <xdr:col>0</xdr:col>
                    <xdr:colOff>361950</xdr:colOff>
                    <xdr:row>197</xdr:row>
                    <xdr:rowOff>0</xdr:rowOff>
                  </to>
                </anchor>
              </controlPr>
            </control>
          </mc:Choice>
        </mc:AlternateContent>
        <mc:AlternateContent xmlns:mc="http://schemas.openxmlformats.org/markup-compatibility/2006">
          <mc:Choice Requires="x14">
            <control shapeId="3389" r:id="rId283" name="Check Box 317">
              <controlPr defaultSize="0" autoFill="0" autoLine="0" autoPict="0">
                <anchor moveWithCells="1">
                  <from>
                    <xdr:col>0</xdr:col>
                    <xdr:colOff>57150</xdr:colOff>
                    <xdr:row>197</xdr:row>
                    <xdr:rowOff>9525</xdr:rowOff>
                  </from>
                  <to>
                    <xdr:col>0</xdr:col>
                    <xdr:colOff>361950</xdr:colOff>
                    <xdr:row>198</xdr:row>
                    <xdr:rowOff>0</xdr:rowOff>
                  </to>
                </anchor>
              </controlPr>
            </control>
          </mc:Choice>
        </mc:AlternateContent>
        <mc:AlternateContent xmlns:mc="http://schemas.openxmlformats.org/markup-compatibility/2006">
          <mc:Choice Requires="x14">
            <control shapeId="3390" r:id="rId284" name="Check Box 318">
              <controlPr defaultSize="0" autoFill="0" autoLine="0" autoPict="0">
                <anchor moveWithCells="1">
                  <from>
                    <xdr:col>0</xdr:col>
                    <xdr:colOff>57150</xdr:colOff>
                    <xdr:row>198</xdr:row>
                    <xdr:rowOff>9525</xdr:rowOff>
                  </from>
                  <to>
                    <xdr:col>0</xdr:col>
                    <xdr:colOff>361950</xdr:colOff>
                    <xdr:row>199</xdr:row>
                    <xdr:rowOff>0</xdr:rowOff>
                  </to>
                </anchor>
              </controlPr>
            </control>
          </mc:Choice>
        </mc:AlternateContent>
        <mc:AlternateContent xmlns:mc="http://schemas.openxmlformats.org/markup-compatibility/2006">
          <mc:Choice Requires="x14">
            <control shapeId="3391" r:id="rId285" name="Check Box 319">
              <controlPr defaultSize="0" autoFill="0" autoLine="0" autoPict="0">
                <anchor moveWithCells="1">
                  <from>
                    <xdr:col>0</xdr:col>
                    <xdr:colOff>57150</xdr:colOff>
                    <xdr:row>198</xdr:row>
                    <xdr:rowOff>9525</xdr:rowOff>
                  </from>
                  <to>
                    <xdr:col>0</xdr:col>
                    <xdr:colOff>361950</xdr:colOff>
                    <xdr:row>199</xdr:row>
                    <xdr:rowOff>0</xdr:rowOff>
                  </to>
                </anchor>
              </controlPr>
            </control>
          </mc:Choice>
        </mc:AlternateContent>
        <mc:AlternateContent xmlns:mc="http://schemas.openxmlformats.org/markup-compatibility/2006">
          <mc:Choice Requires="x14">
            <control shapeId="3392" r:id="rId286" name="Check Box 320">
              <controlPr defaultSize="0" autoFill="0" autoLine="0" autoPict="0">
                <anchor moveWithCells="1">
                  <from>
                    <xdr:col>0</xdr:col>
                    <xdr:colOff>57150</xdr:colOff>
                    <xdr:row>199</xdr:row>
                    <xdr:rowOff>9525</xdr:rowOff>
                  </from>
                  <to>
                    <xdr:col>0</xdr:col>
                    <xdr:colOff>361950</xdr:colOff>
                    <xdr:row>200</xdr:row>
                    <xdr:rowOff>0</xdr:rowOff>
                  </to>
                </anchor>
              </controlPr>
            </control>
          </mc:Choice>
        </mc:AlternateContent>
        <mc:AlternateContent xmlns:mc="http://schemas.openxmlformats.org/markup-compatibility/2006">
          <mc:Choice Requires="x14">
            <control shapeId="3393" r:id="rId287" name="Check Box 321">
              <controlPr defaultSize="0" autoFill="0" autoLine="0" autoPict="0">
                <anchor moveWithCells="1">
                  <from>
                    <xdr:col>0</xdr:col>
                    <xdr:colOff>57150</xdr:colOff>
                    <xdr:row>199</xdr:row>
                    <xdr:rowOff>9525</xdr:rowOff>
                  </from>
                  <to>
                    <xdr:col>0</xdr:col>
                    <xdr:colOff>361950</xdr:colOff>
                    <xdr:row>200</xdr:row>
                    <xdr:rowOff>0</xdr:rowOff>
                  </to>
                </anchor>
              </controlPr>
            </control>
          </mc:Choice>
        </mc:AlternateContent>
        <mc:AlternateContent xmlns:mc="http://schemas.openxmlformats.org/markup-compatibility/2006">
          <mc:Choice Requires="x14">
            <control shapeId="3394" r:id="rId288" name="Check Box 322">
              <controlPr defaultSize="0" autoFill="0" autoLine="0" autoPict="0">
                <anchor moveWithCells="1">
                  <from>
                    <xdr:col>0</xdr:col>
                    <xdr:colOff>57150</xdr:colOff>
                    <xdr:row>200</xdr:row>
                    <xdr:rowOff>9525</xdr:rowOff>
                  </from>
                  <to>
                    <xdr:col>0</xdr:col>
                    <xdr:colOff>361950</xdr:colOff>
                    <xdr:row>201</xdr:row>
                    <xdr:rowOff>0</xdr:rowOff>
                  </to>
                </anchor>
              </controlPr>
            </control>
          </mc:Choice>
        </mc:AlternateContent>
        <mc:AlternateContent xmlns:mc="http://schemas.openxmlformats.org/markup-compatibility/2006">
          <mc:Choice Requires="x14">
            <control shapeId="3395" r:id="rId289" name="Check Box 323">
              <controlPr defaultSize="0" autoFill="0" autoLine="0" autoPict="0">
                <anchor moveWithCells="1">
                  <from>
                    <xdr:col>0</xdr:col>
                    <xdr:colOff>57150</xdr:colOff>
                    <xdr:row>200</xdr:row>
                    <xdr:rowOff>9525</xdr:rowOff>
                  </from>
                  <to>
                    <xdr:col>0</xdr:col>
                    <xdr:colOff>361950</xdr:colOff>
                    <xdr:row>201</xdr:row>
                    <xdr:rowOff>0</xdr:rowOff>
                  </to>
                </anchor>
              </controlPr>
            </control>
          </mc:Choice>
        </mc:AlternateContent>
        <mc:AlternateContent xmlns:mc="http://schemas.openxmlformats.org/markup-compatibility/2006">
          <mc:Choice Requires="x14">
            <control shapeId="3396" r:id="rId290" name="Check Box 324">
              <controlPr defaultSize="0" autoFill="0" autoLine="0" autoPict="0">
                <anchor moveWithCells="1">
                  <from>
                    <xdr:col>0</xdr:col>
                    <xdr:colOff>57150</xdr:colOff>
                    <xdr:row>201</xdr:row>
                    <xdr:rowOff>9525</xdr:rowOff>
                  </from>
                  <to>
                    <xdr:col>0</xdr:col>
                    <xdr:colOff>361950</xdr:colOff>
                    <xdr:row>202</xdr:row>
                    <xdr:rowOff>0</xdr:rowOff>
                  </to>
                </anchor>
              </controlPr>
            </control>
          </mc:Choice>
        </mc:AlternateContent>
        <mc:AlternateContent xmlns:mc="http://schemas.openxmlformats.org/markup-compatibility/2006">
          <mc:Choice Requires="x14">
            <control shapeId="3397" r:id="rId291" name="Check Box 325">
              <controlPr defaultSize="0" autoFill="0" autoLine="0" autoPict="0">
                <anchor moveWithCells="1">
                  <from>
                    <xdr:col>0</xdr:col>
                    <xdr:colOff>57150</xdr:colOff>
                    <xdr:row>201</xdr:row>
                    <xdr:rowOff>9525</xdr:rowOff>
                  </from>
                  <to>
                    <xdr:col>0</xdr:col>
                    <xdr:colOff>361950</xdr:colOff>
                    <xdr:row>202</xdr:row>
                    <xdr:rowOff>0</xdr:rowOff>
                  </to>
                </anchor>
              </controlPr>
            </control>
          </mc:Choice>
        </mc:AlternateContent>
        <mc:AlternateContent xmlns:mc="http://schemas.openxmlformats.org/markup-compatibility/2006">
          <mc:Choice Requires="x14">
            <control shapeId="3398" r:id="rId292" name="Check Box 326">
              <controlPr defaultSize="0" autoFill="0" autoLine="0" autoPict="0">
                <anchor moveWithCells="1">
                  <from>
                    <xdr:col>0</xdr:col>
                    <xdr:colOff>57150</xdr:colOff>
                    <xdr:row>202</xdr:row>
                    <xdr:rowOff>9525</xdr:rowOff>
                  </from>
                  <to>
                    <xdr:col>0</xdr:col>
                    <xdr:colOff>361950</xdr:colOff>
                    <xdr:row>203</xdr:row>
                    <xdr:rowOff>0</xdr:rowOff>
                  </to>
                </anchor>
              </controlPr>
            </control>
          </mc:Choice>
        </mc:AlternateContent>
        <mc:AlternateContent xmlns:mc="http://schemas.openxmlformats.org/markup-compatibility/2006">
          <mc:Choice Requires="x14">
            <control shapeId="3399" r:id="rId293" name="Check Box 327">
              <controlPr defaultSize="0" autoFill="0" autoLine="0" autoPict="0">
                <anchor moveWithCells="1">
                  <from>
                    <xdr:col>0</xdr:col>
                    <xdr:colOff>57150</xdr:colOff>
                    <xdr:row>202</xdr:row>
                    <xdr:rowOff>9525</xdr:rowOff>
                  </from>
                  <to>
                    <xdr:col>0</xdr:col>
                    <xdr:colOff>361950</xdr:colOff>
                    <xdr:row>203</xdr:row>
                    <xdr:rowOff>0</xdr:rowOff>
                  </to>
                </anchor>
              </controlPr>
            </control>
          </mc:Choice>
        </mc:AlternateContent>
        <mc:AlternateContent xmlns:mc="http://schemas.openxmlformats.org/markup-compatibility/2006">
          <mc:Choice Requires="x14">
            <control shapeId="3400" r:id="rId294" name="Check Box 328">
              <controlPr defaultSize="0" autoFill="0" autoLine="0" autoPict="0">
                <anchor moveWithCells="1">
                  <from>
                    <xdr:col>0</xdr:col>
                    <xdr:colOff>57150</xdr:colOff>
                    <xdr:row>203</xdr:row>
                    <xdr:rowOff>9525</xdr:rowOff>
                  </from>
                  <to>
                    <xdr:col>0</xdr:col>
                    <xdr:colOff>361950</xdr:colOff>
                    <xdr:row>204</xdr:row>
                    <xdr:rowOff>0</xdr:rowOff>
                  </to>
                </anchor>
              </controlPr>
            </control>
          </mc:Choice>
        </mc:AlternateContent>
        <mc:AlternateContent xmlns:mc="http://schemas.openxmlformats.org/markup-compatibility/2006">
          <mc:Choice Requires="x14">
            <control shapeId="3401" r:id="rId295" name="Check Box 329">
              <controlPr defaultSize="0" autoFill="0" autoLine="0" autoPict="0">
                <anchor moveWithCells="1">
                  <from>
                    <xdr:col>0</xdr:col>
                    <xdr:colOff>57150</xdr:colOff>
                    <xdr:row>203</xdr:row>
                    <xdr:rowOff>9525</xdr:rowOff>
                  </from>
                  <to>
                    <xdr:col>0</xdr:col>
                    <xdr:colOff>361950</xdr:colOff>
                    <xdr:row>204</xdr:row>
                    <xdr:rowOff>0</xdr:rowOff>
                  </to>
                </anchor>
              </controlPr>
            </control>
          </mc:Choice>
        </mc:AlternateContent>
        <mc:AlternateContent xmlns:mc="http://schemas.openxmlformats.org/markup-compatibility/2006">
          <mc:Choice Requires="x14">
            <control shapeId="3402" r:id="rId296" name="Check Box 330">
              <controlPr defaultSize="0" autoFill="0" autoLine="0" autoPict="0">
                <anchor moveWithCells="1">
                  <from>
                    <xdr:col>0</xdr:col>
                    <xdr:colOff>57150</xdr:colOff>
                    <xdr:row>204</xdr:row>
                    <xdr:rowOff>9525</xdr:rowOff>
                  </from>
                  <to>
                    <xdr:col>0</xdr:col>
                    <xdr:colOff>361950</xdr:colOff>
                    <xdr:row>205</xdr:row>
                    <xdr:rowOff>0</xdr:rowOff>
                  </to>
                </anchor>
              </controlPr>
            </control>
          </mc:Choice>
        </mc:AlternateContent>
        <mc:AlternateContent xmlns:mc="http://schemas.openxmlformats.org/markup-compatibility/2006">
          <mc:Choice Requires="x14">
            <control shapeId="3403" r:id="rId297" name="Check Box 331">
              <controlPr defaultSize="0" autoFill="0" autoLine="0" autoPict="0">
                <anchor moveWithCells="1">
                  <from>
                    <xdr:col>0</xdr:col>
                    <xdr:colOff>57150</xdr:colOff>
                    <xdr:row>204</xdr:row>
                    <xdr:rowOff>9525</xdr:rowOff>
                  </from>
                  <to>
                    <xdr:col>0</xdr:col>
                    <xdr:colOff>361950</xdr:colOff>
                    <xdr:row>205</xdr:row>
                    <xdr:rowOff>0</xdr:rowOff>
                  </to>
                </anchor>
              </controlPr>
            </control>
          </mc:Choice>
        </mc:AlternateContent>
        <mc:AlternateContent xmlns:mc="http://schemas.openxmlformats.org/markup-compatibility/2006">
          <mc:Choice Requires="x14">
            <control shapeId="3404" r:id="rId298" name="Check Box 332">
              <controlPr defaultSize="0" autoFill="0" autoLine="0" autoPict="0">
                <anchor moveWithCells="1">
                  <from>
                    <xdr:col>0</xdr:col>
                    <xdr:colOff>57150</xdr:colOff>
                    <xdr:row>205</xdr:row>
                    <xdr:rowOff>9525</xdr:rowOff>
                  </from>
                  <to>
                    <xdr:col>0</xdr:col>
                    <xdr:colOff>361950</xdr:colOff>
                    <xdr:row>206</xdr:row>
                    <xdr:rowOff>0</xdr:rowOff>
                  </to>
                </anchor>
              </controlPr>
            </control>
          </mc:Choice>
        </mc:AlternateContent>
        <mc:AlternateContent xmlns:mc="http://schemas.openxmlformats.org/markup-compatibility/2006">
          <mc:Choice Requires="x14">
            <control shapeId="3405" r:id="rId299" name="Check Box 333">
              <controlPr defaultSize="0" autoFill="0" autoLine="0" autoPict="0">
                <anchor moveWithCells="1">
                  <from>
                    <xdr:col>0</xdr:col>
                    <xdr:colOff>57150</xdr:colOff>
                    <xdr:row>205</xdr:row>
                    <xdr:rowOff>9525</xdr:rowOff>
                  </from>
                  <to>
                    <xdr:col>0</xdr:col>
                    <xdr:colOff>361950</xdr:colOff>
                    <xdr:row>206</xdr:row>
                    <xdr:rowOff>0</xdr:rowOff>
                  </to>
                </anchor>
              </controlPr>
            </control>
          </mc:Choice>
        </mc:AlternateContent>
        <mc:AlternateContent xmlns:mc="http://schemas.openxmlformats.org/markup-compatibility/2006">
          <mc:Choice Requires="x14">
            <control shapeId="3406" r:id="rId300" name="Check Box 334">
              <controlPr defaultSize="0" autoFill="0" autoLine="0" autoPict="0">
                <anchor moveWithCells="1">
                  <from>
                    <xdr:col>0</xdr:col>
                    <xdr:colOff>57150</xdr:colOff>
                    <xdr:row>206</xdr:row>
                    <xdr:rowOff>9525</xdr:rowOff>
                  </from>
                  <to>
                    <xdr:col>0</xdr:col>
                    <xdr:colOff>361950</xdr:colOff>
                    <xdr:row>207</xdr:row>
                    <xdr:rowOff>0</xdr:rowOff>
                  </to>
                </anchor>
              </controlPr>
            </control>
          </mc:Choice>
        </mc:AlternateContent>
        <mc:AlternateContent xmlns:mc="http://schemas.openxmlformats.org/markup-compatibility/2006">
          <mc:Choice Requires="x14">
            <control shapeId="3407" r:id="rId301" name="Check Box 335">
              <controlPr defaultSize="0" autoFill="0" autoLine="0" autoPict="0">
                <anchor moveWithCells="1">
                  <from>
                    <xdr:col>0</xdr:col>
                    <xdr:colOff>57150</xdr:colOff>
                    <xdr:row>206</xdr:row>
                    <xdr:rowOff>9525</xdr:rowOff>
                  </from>
                  <to>
                    <xdr:col>0</xdr:col>
                    <xdr:colOff>361950</xdr:colOff>
                    <xdr:row>207</xdr:row>
                    <xdr:rowOff>0</xdr:rowOff>
                  </to>
                </anchor>
              </controlPr>
            </control>
          </mc:Choice>
        </mc:AlternateContent>
        <mc:AlternateContent xmlns:mc="http://schemas.openxmlformats.org/markup-compatibility/2006">
          <mc:Choice Requires="x14">
            <control shapeId="3408" r:id="rId302" name="Check Box 336">
              <controlPr defaultSize="0" autoFill="0" autoLine="0" autoPict="0">
                <anchor moveWithCells="1">
                  <from>
                    <xdr:col>0</xdr:col>
                    <xdr:colOff>57150</xdr:colOff>
                    <xdr:row>207</xdr:row>
                    <xdr:rowOff>9525</xdr:rowOff>
                  </from>
                  <to>
                    <xdr:col>0</xdr:col>
                    <xdr:colOff>361950</xdr:colOff>
                    <xdr:row>208</xdr:row>
                    <xdr:rowOff>0</xdr:rowOff>
                  </to>
                </anchor>
              </controlPr>
            </control>
          </mc:Choice>
        </mc:AlternateContent>
        <mc:AlternateContent xmlns:mc="http://schemas.openxmlformats.org/markup-compatibility/2006">
          <mc:Choice Requires="x14">
            <control shapeId="3409" r:id="rId303" name="Check Box 337">
              <controlPr defaultSize="0" autoFill="0" autoLine="0" autoPict="0">
                <anchor moveWithCells="1">
                  <from>
                    <xdr:col>0</xdr:col>
                    <xdr:colOff>57150</xdr:colOff>
                    <xdr:row>207</xdr:row>
                    <xdr:rowOff>9525</xdr:rowOff>
                  </from>
                  <to>
                    <xdr:col>0</xdr:col>
                    <xdr:colOff>361950</xdr:colOff>
                    <xdr:row>208</xdr:row>
                    <xdr:rowOff>0</xdr:rowOff>
                  </to>
                </anchor>
              </controlPr>
            </control>
          </mc:Choice>
        </mc:AlternateContent>
        <mc:AlternateContent xmlns:mc="http://schemas.openxmlformats.org/markup-compatibility/2006">
          <mc:Choice Requires="x14">
            <control shapeId="3410" r:id="rId304" name="Check Box 338">
              <controlPr defaultSize="0" autoFill="0" autoLine="0" autoPict="0">
                <anchor moveWithCells="1">
                  <from>
                    <xdr:col>0</xdr:col>
                    <xdr:colOff>57150</xdr:colOff>
                    <xdr:row>209</xdr:row>
                    <xdr:rowOff>9525</xdr:rowOff>
                  </from>
                  <to>
                    <xdr:col>0</xdr:col>
                    <xdr:colOff>361950</xdr:colOff>
                    <xdr:row>210</xdr:row>
                    <xdr:rowOff>0</xdr:rowOff>
                  </to>
                </anchor>
              </controlPr>
            </control>
          </mc:Choice>
        </mc:AlternateContent>
        <mc:AlternateContent xmlns:mc="http://schemas.openxmlformats.org/markup-compatibility/2006">
          <mc:Choice Requires="x14">
            <control shapeId="3411" r:id="rId305" name="Check Box 339">
              <controlPr defaultSize="0" autoFill="0" autoLine="0" autoPict="0">
                <anchor moveWithCells="1">
                  <from>
                    <xdr:col>0</xdr:col>
                    <xdr:colOff>57150</xdr:colOff>
                    <xdr:row>210</xdr:row>
                    <xdr:rowOff>9525</xdr:rowOff>
                  </from>
                  <to>
                    <xdr:col>0</xdr:col>
                    <xdr:colOff>361950</xdr:colOff>
                    <xdr:row>211</xdr:row>
                    <xdr:rowOff>0</xdr:rowOff>
                  </to>
                </anchor>
              </controlPr>
            </control>
          </mc:Choice>
        </mc:AlternateContent>
        <mc:AlternateContent xmlns:mc="http://schemas.openxmlformats.org/markup-compatibility/2006">
          <mc:Choice Requires="x14">
            <control shapeId="3412" r:id="rId306" name="Check Box 340">
              <controlPr defaultSize="0" autoFill="0" autoLine="0" autoPict="0">
                <anchor moveWithCells="1">
                  <from>
                    <xdr:col>0</xdr:col>
                    <xdr:colOff>57150</xdr:colOff>
                    <xdr:row>211</xdr:row>
                    <xdr:rowOff>9525</xdr:rowOff>
                  </from>
                  <to>
                    <xdr:col>0</xdr:col>
                    <xdr:colOff>361950</xdr:colOff>
                    <xdr:row>212</xdr:row>
                    <xdr:rowOff>0</xdr:rowOff>
                  </to>
                </anchor>
              </controlPr>
            </control>
          </mc:Choice>
        </mc:AlternateContent>
        <mc:AlternateContent xmlns:mc="http://schemas.openxmlformats.org/markup-compatibility/2006">
          <mc:Choice Requires="x14">
            <control shapeId="3413" r:id="rId307" name="Check Box 341">
              <controlPr defaultSize="0" autoFill="0" autoLine="0" autoPict="0">
                <anchor moveWithCells="1">
                  <from>
                    <xdr:col>0</xdr:col>
                    <xdr:colOff>57150</xdr:colOff>
                    <xdr:row>212</xdr:row>
                    <xdr:rowOff>9525</xdr:rowOff>
                  </from>
                  <to>
                    <xdr:col>0</xdr:col>
                    <xdr:colOff>361950</xdr:colOff>
                    <xdr:row>213</xdr:row>
                    <xdr:rowOff>0</xdr:rowOff>
                  </to>
                </anchor>
              </controlPr>
            </control>
          </mc:Choice>
        </mc:AlternateContent>
        <mc:AlternateContent xmlns:mc="http://schemas.openxmlformats.org/markup-compatibility/2006">
          <mc:Choice Requires="x14">
            <control shapeId="3414" r:id="rId308" name="Check Box 342">
              <controlPr defaultSize="0" autoFill="0" autoLine="0" autoPict="0">
                <anchor moveWithCells="1">
                  <from>
                    <xdr:col>0</xdr:col>
                    <xdr:colOff>57150</xdr:colOff>
                    <xdr:row>213</xdr:row>
                    <xdr:rowOff>9525</xdr:rowOff>
                  </from>
                  <to>
                    <xdr:col>0</xdr:col>
                    <xdr:colOff>361950</xdr:colOff>
                    <xdr:row>214</xdr:row>
                    <xdr:rowOff>0</xdr:rowOff>
                  </to>
                </anchor>
              </controlPr>
            </control>
          </mc:Choice>
        </mc:AlternateContent>
        <mc:AlternateContent xmlns:mc="http://schemas.openxmlformats.org/markup-compatibility/2006">
          <mc:Choice Requires="x14">
            <control shapeId="3415" r:id="rId309" name="Check Box 343">
              <controlPr defaultSize="0" autoFill="0" autoLine="0" autoPict="0">
                <anchor moveWithCells="1">
                  <from>
                    <xdr:col>0</xdr:col>
                    <xdr:colOff>57150</xdr:colOff>
                    <xdr:row>214</xdr:row>
                    <xdr:rowOff>9525</xdr:rowOff>
                  </from>
                  <to>
                    <xdr:col>0</xdr:col>
                    <xdr:colOff>361950</xdr:colOff>
                    <xdr:row>215</xdr:row>
                    <xdr:rowOff>0</xdr:rowOff>
                  </to>
                </anchor>
              </controlPr>
            </control>
          </mc:Choice>
        </mc:AlternateContent>
        <mc:AlternateContent xmlns:mc="http://schemas.openxmlformats.org/markup-compatibility/2006">
          <mc:Choice Requires="x14">
            <control shapeId="3416" r:id="rId310" name="Check Box 344">
              <controlPr defaultSize="0" autoFill="0" autoLine="0" autoPict="0">
                <anchor moveWithCells="1">
                  <from>
                    <xdr:col>0</xdr:col>
                    <xdr:colOff>57150</xdr:colOff>
                    <xdr:row>215</xdr:row>
                    <xdr:rowOff>9525</xdr:rowOff>
                  </from>
                  <to>
                    <xdr:col>0</xdr:col>
                    <xdr:colOff>361950</xdr:colOff>
                    <xdr:row>216</xdr:row>
                    <xdr:rowOff>0</xdr:rowOff>
                  </to>
                </anchor>
              </controlPr>
            </control>
          </mc:Choice>
        </mc:AlternateContent>
        <mc:AlternateContent xmlns:mc="http://schemas.openxmlformats.org/markup-compatibility/2006">
          <mc:Choice Requires="x14">
            <control shapeId="3417" r:id="rId311" name="Check Box 345">
              <controlPr defaultSize="0" autoFill="0" autoLine="0" autoPict="0">
                <anchor moveWithCells="1">
                  <from>
                    <xdr:col>0</xdr:col>
                    <xdr:colOff>57150</xdr:colOff>
                    <xdr:row>216</xdr:row>
                    <xdr:rowOff>9525</xdr:rowOff>
                  </from>
                  <to>
                    <xdr:col>0</xdr:col>
                    <xdr:colOff>361950</xdr:colOff>
                    <xdr:row>217</xdr:row>
                    <xdr:rowOff>0</xdr:rowOff>
                  </to>
                </anchor>
              </controlPr>
            </control>
          </mc:Choice>
        </mc:AlternateContent>
        <mc:AlternateContent xmlns:mc="http://schemas.openxmlformats.org/markup-compatibility/2006">
          <mc:Choice Requires="x14">
            <control shapeId="3418" r:id="rId312" name="Check Box 346">
              <controlPr defaultSize="0" autoFill="0" autoLine="0" autoPict="0">
                <anchor moveWithCells="1">
                  <from>
                    <xdr:col>0</xdr:col>
                    <xdr:colOff>57150</xdr:colOff>
                    <xdr:row>217</xdr:row>
                    <xdr:rowOff>9525</xdr:rowOff>
                  </from>
                  <to>
                    <xdr:col>0</xdr:col>
                    <xdr:colOff>361950</xdr:colOff>
                    <xdr:row>218</xdr:row>
                    <xdr:rowOff>0</xdr:rowOff>
                  </to>
                </anchor>
              </controlPr>
            </control>
          </mc:Choice>
        </mc:AlternateContent>
        <mc:AlternateContent xmlns:mc="http://schemas.openxmlformats.org/markup-compatibility/2006">
          <mc:Choice Requires="x14">
            <control shapeId="3419" r:id="rId313" name="Check Box 347">
              <controlPr defaultSize="0" autoFill="0" autoLine="0" autoPict="0">
                <anchor moveWithCells="1">
                  <from>
                    <xdr:col>0</xdr:col>
                    <xdr:colOff>57150</xdr:colOff>
                    <xdr:row>218</xdr:row>
                    <xdr:rowOff>9525</xdr:rowOff>
                  </from>
                  <to>
                    <xdr:col>0</xdr:col>
                    <xdr:colOff>361950</xdr:colOff>
                    <xdr:row>219</xdr:row>
                    <xdr:rowOff>0</xdr:rowOff>
                  </to>
                </anchor>
              </controlPr>
            </control>
          </mc:Choice>
        </mc:AlternateContent>
        <mc:AlternateContent xmlns:mc="http://schemas.openxmlformats.org/markup-compatibility/2006">
          <mc:Choice Requires="x14">
            <control shapeId="3420" r:id="rId314" name="Check Box 348">
              <controlPr defaultSize="0" autoFill="0" autoLine="0" autoPict="0">
                <anchor moveWithCells="1">
                  <from>
                    <xdr:col>0</xdr:col>
                    <xdr:colOff>57150</xdr:colOff>
                    <xdr:row>218</xdr:row>
                    <xdr:rowOff>9525</xdr:rowOff>
                  </from>
                  <to>
                    <xdr:col>0</xdr:col>
                    <xdr:colOff>361950</xdr:colOff>
                    <xdr:row>219</xdr:row>
                    <xdr:rowOff>0</xdr:rowOff>
                  </to>
                </anchor>
              </controlPr>
            </control>
          </mc:Choice>
        </mc:AlternateContent>
        <mc:AlternateContent xmlns:mc="http://schemas.openxmlformats.org/markup-compatibility/2006">
          <mc:Choice Requires="x14">
            <control shapeId="3421" r:id="rId315" name="Check Box 349">
              <controlPr defaultSize="0" autoFill="0" autoLine="0" autoPict="0">
                <anchor moveWithCells="1">
                  <from>
                    <xdr:col>0</xdr:col>
                    <xdr:colOff>57150</xdr:colOff>
                    <xdr:row>219</xdr:row>
                    <xdr:rowOff>9525</xdr:rowOff>
                  </from>
                  <to>
                    <xdr:col>0</xdr:col>
                    <xdr:colOff>361950</xdr:colOff>
                    <xdr:row>220</xdr:row>
                    <xdr:rowOff>0</xdr:rowOff>
                  </to>
                </anchor>
              </controlPr>
            </control>
          </mc:Choice>
        </mc:AlternateContent>
        <mc:AlternateContent xmlns:mc="http://schemas.openxmlformats.org/markup-compatibility/2006">
          <mc:Choice Requires="x14">
            <control shapeId="3422" r:id="rId316" name="Check Box 350">
              <controlPr defaultSize="0" autoFill="0" autoLine="0" autoPict="0">
                <anchor moveWithCells="1">
                  <from>
                    <xdr:col>0</xdr:col>
                    <xdr:colOff>57150</xdr:colOff>
                    <xdr:row>219</xdr:row>
                    <xdr:rowOff>9525</xdr:rowOff>
                  </from>
                  <to>
                    <xdr:col>0</xdr:col>
                    <xdr:colOff>361950</xdr:colOff>
                    <xdr:row>220</xdr:row>
                    <xdr:rowOff>0</xdr:rowOff>
                  </to>
                </anchor>
              </controlPr>
            </control>
          </mc:Choice>
        </mc:AlternateContent>
        <mc:AlternateContent xmlns:mc="http://schemas.openxmlformats.org/markup-compatibility/2006">
          <mc:Choice Requires="x14">
            <control shapeId="3423" r:id="rId317" name="Check Box 351">
              <controlPr defaultSize="0" autoFill="0" autoLine="0" autoPict="0">
                <anchor moveWithCells="1">
                  <from>
                    <xdr:col>0</xdr:col>
                    <xdr:colOff>57150</xdr:colOff>
                    <xdr:row>220</xdr:row>
                    <xdr:rowOff>9525</xdr:rowOff>
                  </from>
                  <to>
                    <xdr:col>0</xdr:col>
                    <xdr:colOff>361950</xdr:colOff>
                    <xdr:row>221</xdr:row>
                    <xdr:rowOff>0</xdr:rowOff>
                  </to>
                </anchor>
              </controlPr>
            </control>
          </mc:Choice>
        </mc:AlternateContent>
        <mc:AlternateContent xmlns:mc="http://schemas.openxmlformats.org/markup-compatibility/2006">
          <mc:Choice Requires="x14">
            <control shapeId="3424" r:id="rId318" name="Check Box 352">
              <controlPr defaultSize="0" autoFill="0" autoLine="0" autoPict="0">
                <anchor moveWithCells="1">
                  <from>
                    <xdr:col>0</xdr:col>
                    <xdr:colOff>57150</xdr:colOff>
                    <xdr:row>220</xdr:row>
                    <xdr:rowOff>9525</xdr:rowOff>
                  </from>
                  <to>
                    <xdr:col>0</xdr:col>
                    <xdr:colOff>361950</xdr:colOff>
                    <xdr:row>221</xdr:row>
                    <xdr:rowOff>0</xdr:rowOff>
                  </to>
                </anchor>
              </controlPr>
            </control>
          </mc:Choice>
        </mc:AlternateContent>
        <mc:AlternateContent xmlns:mc="http://schemas.openxmlformats.org/markup-compatibility/2006">
          <mc:Choice Requires="x14">
            <control shapeId="3425" r:id="rId319" name="Check Box 353">
              <controlPr defaultSize="0" autoFill="0" autoLine="0" autoPict="0">
                <anchor moveWithCells="1">
                  <from>
                    <xdr:col>0</xdr:col>
                    <xdr:colOff>57150</xdr:colOff>
                    <xdr:row>221</xdr:row>
                    <xdr:rowOff>9525</xdr:rowOff>
                  </from>
                  <to>
                    <xdr:col>0</xdr:col>
                    <xdr:colOff>361950</xdr:colOff>
                    <xdr:row>222</xdr:row>
                    <xdr:rowOff>0</xdr:rowOff>
                  </to>
                </anchor>
              </controlPr>
            </control>
          </mc:Choice>
        </mc:AlternateContent>
        <mc:AlternateContent xmlns:mc="http://schemas.openxmlformats.org/markup-compatibility/2006">
          <mc:Choice Requires="x14">
            <control shapeId="3426" r:id="rId320" name="Check Box 354">
              <controlPr defaultSize="0" autoFill="0" autoLine="0" autoPict="0">
                <anchor moveWithCells="1">
                  <from>
                    <xdr:col>0</xdr:col>
                    <xdr:colOff>57150</xdr:colOff>
                    <xdr:row>221</xdr:row>
                    <xdr:rowOff>9525</xdr:rowOff>
                  </from>
                  <to>
                    <xdr:col>0</xdr:col>
                    <xdr:colOff>361950</xdr:colOff>
                    <xdr:row>222</xdr:row>
                    <xdr:rowOff>0</xdr:rowOff>
                  </to>
                </anchor>
              </controlPr>
            </control>
          </mc:Choice>
        </mc:AlternateContent>
        <mc:AlternateContent xmlns:mc="http://schemas.openxmlformats.org/markup-compatibility/2006">
          <mc:Choice Requires="x14">
            <control shapeId="3427" r:id="rId321" name="Check Box 355">
              <controlPr defaultSize="0" autoFill="0" autoLine="0" autoPict="0">
                <anchor moveWithCells="1">
                  <from>
                    <xdr:col>0</xdr:col>
                    <xdr:colOff>57150</xdr:colOff>
                    <xdr:row>222</xdr:row>
                    <xdr:rowOff>9525</xdr:rowOff>
                  </from>
                  <to>
                    <xdr:col>0</xdr:col>
                    <xdr:colOff>361950</xdr:colOff>
                    <xdr:row>223</xdr:row>
                    <xdr:rowOff>0</xdr:rowOff>
                  </to>
                </anchor>
              </controlPr>
            </control>
          </mc:Choice>
        </mc:AlternateContent>
        <mc:AlternateContent xmlns:mc="http://schemas.openxmlformats.org/markup-compatibility/2006">
          <mc:Choice Requires="x14">
            <control shapeId="3428" r:id="rId322" name="Check Box 356">
              <controlPr defaultSize="0" autoFill="0" autoLine="0" autoPict="0">
                <anchor moveWithCells="1">
                  <from>
                    <xdr:col>0</xdr:col>
                    <xdr:colOff>57150</xdr:colOff>
                    <xdr:row>222</xdr:row>
                    <xdr:rowOff>9525</xdr:rowOff>
                  </from>
                  <to>
                    <xdr:col>0</xdr:col>
                    <xdr:colOff>361950</xdr:colOff>
                    <xdr:row>223</xdr:row>
                    <xdr:rowOff>0</xdr:rowOff>
                  </to>
                </anchor>
              </controlPr>
            </control>
          </mc:Choice>
        </mc:AlternateContent>
        <mc:AlternateContent xmlns:mc="http://schemas.openxmlformats.org/markup-compatibility/2006">
          <mc:Choice Requires="x14">
            <control shapeId="3429" r:id="rId323" name="Check Box 357">
              <controlPr defaultSize="0" autoFill="0" autoLine="0" autoPict="0">
                <anchor moveWithCells="1">
                  <from>
                    <xdr:col>0</xdr:col>
                    <xdr:colOff>57150</xdr:colOff>
                    <xdr:row>118</xdr:row>
                    <xdr:rowOff>9525</xdr:rowOff>
                  </from>
                  <to>
                    <xdr:col>0</xdr:col>
                    <xdr:colOff>361950</xdr:colOff>
                    <xdr:row>118</xdr:row>
                    <xdr:rowOff>228600</xdr:rowOff>
                  </to>
                </anchor>
              </controlPr>
            </control>
          </mc:Choice>
        </mc:AlternateContent>
        <mc:AlternateContent xmlns:mc="http://schemas.openxmlformats.org/markup-compatibility/2006">
          <mc:Choice Requires="x14">
            <control shapeId="3430" r:id="rId324" name="Check Box 358">
              <controlPr defaultSize="0" autoFill="0" autoLine="0" autoPict="0">
                <anchor moveWithCells="1">
                  <from>
                    <xdr:col>0</xdr:col>
                    <xdr:colOff>57150</xdr:colOff>
                    <xdr:row>13</xdr:row>
                    <xdr:rowOff>0</xdr:rowOff>
                  </from>
                  <to>
                    <xdr:col>0</xdr:col>
                    <xdr:colOff>361950</xdr:colOff>
                    <xdr:row>13</xdr:row>
                    <xdr:rowOff>219075</xdr:rowOff>
                  </to>
                </anchor>
              </controlPr>
            </control>
          </mc:Choice>
        </mc:AlternateContent>
        <mc:AlternateContent xmlns:mc="http://schemas.openxmlformats.org/markup-compatibility/2006">
          <mc:Choice Requires="x14">
            <control shapeId="3431" r:id="rId325" name="Check Box 359">
              <controlPr defaultSize="0" autoFill="0" autoLine="0" autoPict="0">
                <anchor moveWithCells="1">
                  <from>
                    <xdr:col>0</xdr:col>
                    <xdr:colOff>57150</xdr:colOff>
                    <xdr:row>14</xdr:row>
                    <xdr:rowOff>9525</xdr:rowOff>
                  </from>
                  <to>
                    <xdr:col>0</xdr:col>
                    <xdr:colOff>361950</xdr:colOff>
                    <xdr:row>14</xdr:row>
                    <xdr:rowOff>285750</xdr:rowOff>
                  </to>
                </anchor>
              </controlPr>
            </control>
          </mc:Choice>
        </mc:AlternateContent>
        <mc:AlternateContent xmlns:mc="http://schemas.openxmlformats.org/markup-compatibility/2006">
          <mc:Choice Requires="x14">
            <control shapeId="3432" r:id="rId326" name="Check Box 360">
              <controlPr defaultSize="0" autoFill="0" autoLine="0" autoPict="0">
                <anchor moveWithCells="1">
                  <from>
                    <xdr:col>0</xdr:col>
                    <xdr:colOff>57150</xdr:colOff>
                    <xdr:row>15</xdr:row>
                    <xdr:rowOff>9525</xdr:rowOff>
                  </from>
                  <to>
                    <xdr:col>0</xdr:col>
                    <xdr:colOff>361950</xdr:colOff>
                    <xdr:row>15</xdr:row>
                    <xdr:rowOff>228600</xdr:rowOff>
                  </to>
                </anchor>
              </controlPr>
            </control>
          </mc:Choice>
        </mc:AlternateContent>
        <mc:AlternateContent xmlns:mc="http://schemas.openxmlformats.org/markup-compatibility/2006">
          <mc:Choice Requires="x14">
            <control shapeId="3433" r:id="rId327" name="Check Box 361">
              <controlPr defaultSize="0" autoFill="0" autoLine="0" autoPict="0">
                <anchor moveWithCells="1">
                  <from>
                    <xdr:col>0</xdr:col>
                    <xdr:colOff>57150</xdr:colOff>
                    <xdr:row>16</xdr:row>
                    <xdr:rowOff>9525</xdr:rowOff>
                  </from>
                  <to>
                    <xdr:col>0</xdr:col>
                    <xdr:colOff>361950</xdr:colOff>
                    <xdr:row>16</xdr:row>
                    <xdr:rowOff>285750</xdr:rowOff>
                  </to>
                </anchor>
              </controlPr>
            </control>
          </mc:Choice>
        </mc:AlternateContent>
        <mc:AlternateContent xmlns:mc="http://schemas.openxmlformats.org/markup-compatibility/2006">
          <mc:Choice Requires="x14">
            <control shapeId="3434" r:id="rId328" name="Check Box 362">
              <controlPr defaultSize="0" autoFill="0" autoLine="0" autoPict="0">
                <anchor moveWithCells="1">
                  <from>
                    <xdr:col>0</xdr:col>
                    <xdr:colOff>57150</xdr:colOff>
                    <xdr:row>18</xdr:row>
                    <xdr:rowOff>9525</xdr:rowOff>
                  </from>
                  <to>
                    <xdr:col>0</xdr:col>
                    <xdr:colOff>361950</xdr:colOff>
                    <xdr:row>18</xdr:row>
                    <xdr:rowOff>228600</xdr:rowOff>
                  </to>
                </anchor>
              </controlPr>
            </control>
          </mc:Choice>
        </mc:AlternateContent>
        <mc:AlternateContent xmlns:mc="http://schemas.openxmlformats.org/markup-compatibility/2006">
          <mc:Choice Requires="x14">
            <control shapeId="3435" r:id="rId329" name="Check Box 363">
              <controlPr defaultSize="0" autoFill="0" autoLine="0" autoPict="0">
                <anchor moveWithCells="1">
                  <from>
                    <xdr:col>0</xdr:col>
                    <xdr:colOff>57150</xdr:colOff>
                    <xdr:row>20</xdr:row>
                    <xdr:rowOff>9525</xdr:rowOff>
                  </from>
                  <to>
                    <xdr:col>0</xdr:col>
                    <xdr:colOff>361950</xdr:colOff>
                    <xdr:row>20</xdr:row>
                    <xdr:rowOff>228600</xdr:rowOff>
                  </to>
                </anchor>
              </controlPr>
            </control>
          </mc:Choice>
        </mc:AlternateContent>
        <mc:AlternateContent xmlns:mc="http://schemas.openxmlformats.org/markup-compatibility/2006">
          <mc:Choice Requires="x14">
            <control shapeId="3436" r:id="rId330" name="Check Box 364">
              <controlPr defaultSize="0" autoFill="0" autoLine="0" autoPict="0">
                <anchor moveWithCells="1">
                  <from>
                    <xdr:col>0</xdr:col>
                    <xdr:colOff>57150</xdr:colOff>
                    <xdr:row>21</xdr:row>
                    <xdr:rowOff>9525</xdr:rowOff>
                  </from>
                  <to>
                    <xdr:col>0</xdr:col>
                    <xdr:colOff>361950</xdr:colOff>
                    <xdr:row>21</xdr:row>
                    <xdr:rowOff>228600</xdr:rowOff>
                  </to>
                </anchor>
              </controlPr>
            </control>
          </mc:Choice>
        </mc:AlternateContent>
        <mc:AlternateContent xmlns:mc="http://schemas.openxmlformats.org/markup-compatibility/2006">
          <mc:Choice Requires="x14">
            <control shapeId="3437" r:id="rId331" name="Check Box 365">
              <controlPr defaultSize="0" autoFill="0" autoLine="0" autoPict="0">
                <anchor moveWithCells="1">
                  <from>
                    <xdr:col>0</xdr:col>
                    <xdr:colOff>57150</xdr:colOff>
                    <xdr:row>28</xdr:row>
                    <xdr:rowOff>9525</xdr:rowOff>
                  </from>
                  <to>
                    <xdr:col>0</xdr:col>
                    <xdr:colOff>361950</xdr:colOff>
                    <xdr:row>28</xdr:row>
                    <xdr:rowOff>295275</xdr:rowOff>
                  </to>
                </anchor>
              </controlPr>
            </control>
          </mc:Choice>
        </mc:AlternateContent>
        <mc:AlternateContent xmlns:mc="http://schemas.openxmlformats.org/markup-compatibility/2006">
          <mc:Choice Requires="x14">
            <control shapeId="3438" r:id="rId332" name="Check Box 366">
              <controlPr defaultSize="0" autoFill="0" autoLine="0" autoPict="0">
                <anchor moveWithCells="1">
                  <from>
                    <xdr:col>0</xdr:col>
                    <xdr:colOff>57150</xdr:colOff>
                    <xdr:row>22</xdr:row>
                    <xdr:rowOff>9525</xdr:rowOff>
                  </from>
                  <to>
                    <xdr:col>0</xdr:col>
                    <xdr:colOff>361950</xdr:colOff>
                    <xdr:row>23</xdr:row>
                    <xdr:rowOff>0</xdr:rowOff>
                  </to>
                </anchor>
              </controlPr>
            </control>
          </mc:Choice>
        </mc:AlternateContent>
        <mc:AlternateContent xmlns:mc="http://schemas.openxmlformats.org/markup-compatibility/2006">
          <mc:Choice Requires="x14">
            <control shapeId="3439" r:id="rId333" name="Check Box 367">
              <controlPr defaultSize="0" autoFill="0" autoLine="0" autoPict="0">
                <anchor moveWithCells="1">
                  <from>
                    <xdr:col>0</xdr:col>
                    <xdr:colOff>57150</xdr:colOff>
                    <xdr:row>50</xdr:row>
                    <xdr:rowOff>0</xdr:rowOff>
                  </from>
                  <to>
                    <xdr:col>0</xdr:col>
                    <xdr:colOff>361950</xdr:colOff>
                    <xdr:row>50</xdr:row>
                    <xdr:rowOff>276225</xdr:rowOff>
                  </to>
                </anchor>
              </controlPr>
            </control>
          </mc:Choice>
        </mc:AlternateContent>
        <mc:AlternateContent xmlns:mc="http://schemas.openxmlformats.org/markup-compatibility/2006">
          <mc:Choice Requires="x14">
            <control shapeId="3441" r:id="rId334" name="Check Box 369">
              <controlPr defaultSize="0" autoFill="0" autoLine="0" autoPict="0">
                <anchor moveWithCells="1">
                  <from>
                    <xdr:col>0</xdr:col>
                    <xdr:colOff>57150</xdr:colOff>
                    <xdr:row>26</xdr:row>
                    <xdr:rowOff>9525</xdr:rowOff>
                  </from>
                  <to>
                    <xdr:col>0</xdr:col>
                    <xdr:colOff>361950</xdr:colOff>
                    <xdr:row>26</xdr:row>
                    <xdr:rowOff>295275</xdr:rowOff>
                  </to>
                </anchor>
              </controlPr>
            </control>
          </mc:Choice>
        </mc:AlternateContent>
        <mc:AlternateContent xmlns:mc="http://schemas.openxmlformats.org/markup-compatibility/2006">
          <mc:Choice Requires="x14">
            <control shapeId="3444" r:id="rId335" name="Check Box 372">
              <controlPr defaultSize="0" autoFill="0" autoLine="0" autoPict="0">
                <anchor moveWithCells="1">
                  <from>
                    <xdr:col>0</xdr:col>
                    <xdr:colOff>57150</xdr:colOff>
                    <xdr:row>27</xdr:row>
                    <xdr:rowOff>9525</xdr:rowOff>
                  </from>
                  <to>
                    <xdr:col>0</xdr:col>
                    <xdr:colOff>361950</xdr:colOff>
                    <xdr:row>27</xdr:row>
                    <xdr:rowOff>295275</xdr:rowOff>
                  </to>
                </anchor>
              </controlPr>
            </control>
          </mc:Choice>
        </mc:AlternateContent>
        <mc:AlternateContent xmlns:mc="http://schemas.openxmlformats.org/markup-compatibility/2006">
          <mc:Choice Requires="x14">
            <control shapeId="3445" r:id="rId336" name="Check Box 373">
              <controlPr defaultSize="0" autoFill="0" autoLine="0" autoPict="0">
                <anchor moveWithCells="1">
                  <from>
                    <xdr:col>0</xdr:col>
                    <xdr:colOff>57150</xdr:colOff>
                    <xdr:row>35</xdr:row>
                    <xdr:rowOff>9525</xdr:rowOff>
                  </from>
                  <to>
                    <xdr:col>0</xdr:col>
                    <xdr:colOff>361950</xdr:colOff>
                    <xdr:row>36</xdr:row>
                    <xdr:rowOff>38100</xdr:rowOff>
                  </to>
                </anchor>
              </controlPr>
            </control>
          </mc:Choice>
        </mc:AlternateContent>
        <mc:AlternateContent xmlns:mc="http://schemas.openxmlformats.org/markup-compatibility/2006">
          <mc:Choice Requires="x14">
            <control shapeId="3446" r:id="rId337" name="Check Box 374">
              <controlPr defaultSize="0" autoFill="0" autoLine="0" autoPict="0">
                <anchor moveWithCells="1">
                  <from>
                    <xdr:col>0</xdr:col>
                    <xdr:colOff>57150</xdr:colOff>
                    <xdr:row>35</xdr:row>
                    <xdr:rowOff>0</xdr:rowOff>
                  </from>
                  <to>
                    <xdr:col>0</xdr:col>
                    <xdr:colOff>361950</xdr:colOff>
                    <xdr:row>36</xdr:row>
                    <xdr:rowOff>38100</xdr:rowOff>
                  </to>
                </anchor>
              </controlPr>
            </control>
          </mc:Choice>
        </mc:AlternateContent>
        <mc:AlternateContent xmlns:mc="http://schemas.openxmlformats.org/markup-compatibility/2006">
          <mc:Choice Requires="x14">
            <control shapeId="3447" r:id="rId338" name="Check Box 375">
              <controlPr defaultSize="0" autoFill="0" autoLine="0" autoPict="0">
                <anchor moveWithCells="1">
                  <from>
                    <xdr:col>0</xdr:col>
                    <xdr:colOff>57150</xdr:colOff>
                    <xdr:row>36</xdr:row>
                    <xdr:rowOff>9525</xdr:rowOff>
                  </from>
                  <to>
                    <xdr:col>0</xdr:col>
                    <xdr:colOff>361950</xdr:colOff>
                    <xdr:row>37</xdr:row>
                    <xdr:rowOff>38100</xdr:rowOff>
                  </to>
                </anchor>
              </controlPr>
            </control>
          </mc:Choice>
        </mc:AlternateContent>
        <mc:AlternateContent xmlns:mc="http://schemas.openxmlformats.org/markup-compatibility/2006">
          <mc:Choice Requires="x14">
            <control shapeId="3448" r:id="rId339" name="Check Box 376">
              <controlPr defaultSize="0" autoFill="0" autoLine="0" autoPict="0">
                <anchor moveWithCells="1">
                  <from>
                    <xdr:col>0</xdr:col>
                    <xdr:colOff>57150</xdr:colOff>
                    <xdr:row>37</xdr:row>
                    <xdr:rowOff>0</xdr:rowOff>
                  </from>
                  <to>
                    <xdr:col>0</xdr:col>
                    <xdr:colOff>361950</xdr:colOff>
                    <xdr:row>37</xdr:row>
                    <xdr:rowOff>228600</xdr:rowOff>
                  </to>
                </anchor>
              </controlPr>
            </control>
          </mc:Choice>
        </mc:AlternateContent>
        <mc:AlternateContent xmlns:mc="http://schemas.openxmlformats.org/markup-compatibility/2006">
          <mc:Choice Requires="x14">
            <control shapeId="3451" r:id="rId340" name="Check Box 379">
              <controlPr defaultSize="0" autoFill="0" autoLine="0" autoPict="0">
                <anchor moveWithCells="1">
                  <from>
                    <xdr:col>0</xdr:col>
                    <xdr:colOff>57150</xdr:colOff>
                    <xdr:row>32</xdr:row>
                    <xdr:rowOff>9525</xdr:rowOff>
                  </from>
                  <to>
                    <xdr:col>0</xdr:col>
                    <xdr:colOff>361950</xdr:colOff>
                    <xdr:row>32</xdr:row>
                    <xdr:rowOff>295275</xdr:rowOff>
                  </to>
                </anchor>
              </controlPr>
            </control>
          </mc:Choice>
        </mc:AlternateContent>
        <mc:AlternateContent xmlns:mc="http://schemas.openxmlformats.org/markup-compatibility/2006">
          <mc:Choice Requires="x14">
            <control shapeId="3452" r:id="rId341" name="Check Box 380">
              <controlPr defaultSize="0" autoFill="0" autoLine="0" autoPict="0">
                <anchor moveWithCells="1">
                  <from>
                    <xdr:col>0</xdr:col>
                    <xdr:colOff>57150</xdr:colOff>
                    <xdr:row>27</xdr:row>
                    <xdr:rowOff>9525</xdr:rowOff>
                  </from>
                  <to>
                    <xdr:col>0</xdr:col>
                    <xdr:colOff>361950</xdr:colOff>
                    <xdr:row>27</xdr:row>
                    <xdr:rowOff>295275</xdr:rowOff>
                  </to>
                </anchor>
              </controlPr>
            </control>
          </mc:Choice>
        </mc:AlternateContent>
        <mc:AlternateContent xmlns:mc="http://schemas.openxmlformats.org/markup-compatibility/2006">
          <mc:Choice Requires="x14">
            <control shapeId="3453" r:id="rId342" name="Check Box 381">
              <controlPr defaultSize="0" autoFill="0" autoLine="0" autoPict="0">
                <anchor moveWithCells="1">
                  <from>
                    <xdr:col>0</xdr:col>
                    <xdr:colOff>57150</xdr:colOff>
                    <xdr:row>27</xdr:row>
                    <xdr:rowOff>0</xdr:rowOff>
                  </from>
                  <to>
                    <xdr:col>0</xdr:col>
                    <xdr:colOff>361950</xdr:colOff>
                    <xdr:row>27</xdr:row>
                    <xdr:rowOff>295275</xdr:rowOff>
                  </to>
                </anchor>
              </controlPr>
            </control>
          </mc:Choice>
        </mc:AlternateContent>
        <mc:AlternateContent xmlns:mc="http://schemas.openxmlformats.org/markup-compatibility/2006">
          <mc:Choice Requires="x14">
            <control shapeId="3454" r:id="rId343" name="Check Box 382">
              <controlPr defaultSize="0" autoFill="0" autoLine="0" autoPict="0">
                <anchor moveWithCells="1">
                  <from>
                    <xdr:col>0</xdr:col>
                    <xdr:colOff>57150</xdr:colOff>
                    <xdr:row>27</xdr:row>
                    <xdr:rowOff>9525</xdr:rowOff>
                  </from>
                  <to>
                    <xdr:col>0</xdr:col>
                    <xdr:colOff>361950</xdr:colOff>
                    <xdr:row>27</xdr:row>
                    <xdr:rowOff>295275</xdr:rowOff>
                  </to>
                </anchor>
              </controlPr>
            </control>
          </mc:Choice>
        </mc:AlternateContent>
        <mc:AlternateContent xmlns:mc="http://schemas.openxmlformats.org/markup-compatibility/2006">
          <mc:Choice Requires="x14">
            <control shapeId="3455" r:id="rId344" name="Check Box 383">
              <controlPr defaultSize="0" autoFill="0" autoLine="0" autoPict="0">
                <anchor moveWithCells="1">
                  <from>
                    <xdr:col>0</xdr:col>
                    <xdr:colOff>57150</xdr:colOff>
                    <xdr:row>50</xdr:row>
                    <xdr:rowOff>9525</xdr:rowOff>
                  </from>
                  <to>
                    <xdr:col>0</xdr:col>
                    <xdr:colOff>361950</xdr:colOff>
                    <xdr:row>51</xdr:row>
                    <xdr:rowOff>0</xdr:rowOff>
                  </to>
                </anchor>
              </controlPr>
            </control>
          </mc:Choice>
        </mc:AlternateContent>
        <mc:AlternateContent xmlns:mc="http://schemas.openxmlformats.org/markup-compatibility/2006">
          <mc:Choice Requires="x14">
            <control shapeId="3456" r:id="rId345" name="Check Box 384">
              <controlPr defaultSize="0" autoFill="0" autoLine="0" autoPict="0">
                <anchor moveWithCells="1">
                  <from>
                    <xdr:col>0</xdr:col>
                    <xdr:colOff>57150</xdr:colOff>
                    <xdr:row>39</xdr:row>
                    <xdr:rowOff>0</xdr:rowOff>
                  </from>
                  <to>
                    <xdr:col>0</xdr:col>
                    <xdr:colOff>361950</xdr:colOff>
                    <xdr:row>39</xdr:row>
                    <xdr:rowOff>228600</xdr:rowOff>
                  </to>
                </anchor>
              </controlPr>
            </control>
          </mc:Choice>
        </mc:AlternateContent>
        <mc:AlternateContent xmlns:mc="http://schemas.openxmlformats.org/markup-compatibility/2006">
          <mc:Choice Requires="x14">
            <control shapeId="3457" r:id="rId346" name="Check Box 385">
              <controlPr defaultSize="0" autoFill="0" autoLine="0" autoPict="0">
                <anchor moveWithCells="1">
                  <from>
                    <xdr:col>0</xdr:col>
                    <xdr:colOff>57150</xdr:colOff>
                    <xdr:row>40</xdr:row>
                    <xdr:rowOff>0</xdr:rowOff>
                  </from>
                  <to>
                    <xdr:col>0</xdr:col>
                    <xdr:colOff>361950</xdr:colOff>
                    <xdr:row>40</xdr:row>
                    <xdr:rowOff>228600</xdr:rowOff>
                  </to>
                </anchor>
              </controlPr>
            </control>
          </mc:Choice>
        </mc:AlternateContent>
        <mc:AlternateContent xmlns:mc="http://schemas.openxmlformats.org/markup-compatibility/2006">
          <mc:Choice Requires="x14">
            <control shapeId="3458" r:id="rId347" name="Check Box 386">
              <controlPr defaultSize="0" autoFill="0" autoLine="0" autoPict="0">
                <anchor moveWithCells="1">
                  <from>
                    <xdr:col>0</xdr:col>
                    <xdr:colOff>57150</xdr:colOff>
                    <xdr:row>41</xdr:row>
                    <xdr:rowOff>0</xdr:rowOff>
                  </from>
                  <to>
                    <xdr:col>0</xdr:col>
                    <xdr:colOff>361950</xdr:colOff>
                    <xdr:row>41</xdr:row>
                    <xdr:rowOff>228600</xdr:rowOff>
                  </to>
                </anchor>
              </controlPr>
            </control>
          </mc:Choice>
        </mc:AlternateContent>
        <mc:AlternateContent xmlns:mc="http://schemas.openxmlformats.org/markup-compatibility/2006">
          <mc:Choice Requires="x14">
            <control shapeId="3459" r:id="rId348" name="Check Box 387">
              <controlPr defaultSize="0" autoFill="0" autoLine="0" autoPict="0">
                <anchor moveWithCells="1">
                  <from>
                    <xdr:col>0</xdr:col>
                    <xdr:colOff>57150</xdr:colOff>
                    <xdr:row>42</xdr:row>
                    <xdr:rowOff>0</xdr:rowOff>
                  </from>
                  <to>
                    <xdr:col>0</xdr:col>
                    <xdr:colOff>361950</xdr:colOff>
                    <xdr:row>42</xdr:row>
                    <xdr:rowOff>228600</xdr:rowOff>
                  </to>
                </anchor>
              </controlPr>
            </control>
          </mc:Choice>
        </mc:AlternateContent>
        <mc:AlternateContent xmlns:mc="http://schemas.openxmlformats.org/markup-compatibility/2006">
          <mc:Choice Requires="x14">
            <control shapeId="3460" r:id="rId349" name="Check Box 388">
              <controlPr defaultSize="0" autoFill="0" autoLine="0" autoPict="0">
                <anchor moveWithCells="1">
                  <from>
                    <xdr:col>0</xdr:col>
                    <xdr:colOff>57150</xdr:colOff>
                    <xdr:row>109</xdr:row>
                    <xdr:rowOff>0</xdr:rowOff>
                  </from>
                  <to>
                    <xdr:col>0</xdr:col>
                    <xdr:colOff>361950</xdr:colOff>
                    <xdr:row>109</xdr:row>
                    <xdr:rowOff>228600</xdr:rowOff>
                  </to>
                </anchor>
              </controlPr>
            </control>
          </mc:Choice>
        </mc:AlternateContent>
        <mc:AlternateContent xmlns:mc="http://schemas.openxmlformats.org/markup-compatibility/2006">
          <mc:Choice Requires="x14">
            <control shapeId="3461" r:id="rId350" name="Check Box 389">
              <controlPr defaultSize="0" autoFill="0" autoLine="0" autoPict="0">
                <anchor moveWithCells="1">
                  <from>
                    <xdr:col>0</xdr:col>
                    <xdr:colOff>57150</xdr:colOff>
                    <xdr:row>30</xdr:row>
                    <xdr:rowOff>9525</xdr:rowOff>
                  </from>
                  <to>
                    <xdr:col>0</xdr:col>
                    <xdr:colOff>361950</xdr:colOff>
                    <xdr:row>30</xdr:row>
                    <xdr:rowOff>295275</xdr:rowOff>
                  </to>
                </anchor>
              </controlPr>
            </control>
          </mc:Choice>
        </mc:AlternateContent>
        <mc:AlternateContent xmlns:mc="http://schemas.openxmlformats.org/markup-compatibility/2006">
          <mc:Choice Requires="x14">
            <control shapeId="3462" r:id="rId351" name="Check Box 390">
              <controlPr defaultSize="0" autoFill="0" autoLine="0" autoPict="0">
                <anchor moveWithCells="1">
                  <from>
                    <xdr:col>0</xdr:col>
                    <xdr:colOff>57150</xdr:colOff>
                    <xdr:row>228</xdr:row>
                    <xdr:rowOff>9525</xdr:rowOff>
                  </from>
                  <to>
                    <xdr:col>0</xdr:col>
                    <xdr:colOff>361950</xdr:colOff>
                    <xdr:row>229</xdr:row>
                    <xdr:rowOff>0</xdr:rowOff>
                  </to>
                </anchor>
              </controlPr>
            </control>
          </mc:Choice>
        </mc:AlternateContent>
        <mc:AlternateContent xmlns:mc="http://schemas.openxmlformats.org/markup-compatibility/2006">
          <mc:Choice Requires="x14">
            <control shapeId="3463" r:id="rId352" name="Check Box 391">
              <controlPr defaultSize="0" autoFill="0" autoLine="0" autoPict="0">
                <anchor moveWithCells="1">
                  <from>
                    <xdr:col>0</xdr:col>
                    <xdr:colOff>57150</xdr:colOff>
                    <xdr:row>229</xdr:row>
                    <xdr:rowOff>9525</xdr:rowOff>
                  </from>
                  <to>
                    <xdr:col>0</xdr:col>
                    <xdr:colOff>361950</xdr:colOff>
                    <xdr:row>230</xdr:row>
                    <xdr:rowOff>0</xdr:rowOff>
                  </to>
                </anchor>
              </controlPr>
            </control>
          </mc:Choice>
        </mc:AlternateContent>
        <mc:AlternateContent xmlns:mc="http://schemas.openxmlformats.org/markup-compatibility/2006">
          <mc:Choice Requires="x14">
            <control shapeId="3464" r:id="rId353" name="Check Box 392">
              <controlPr defaultSize="0" autoFill="0" autoLine="0" autoPict="0">
                <anchor moveWithCells="1">
                  <from>
                    <xdr:col>0</xdr:col>
                    <xdr:colOff>57150</xdr:colOff>
                    <xdr:row>230</xdr:row>
                    <xdr:rowOff>9525</xdr:rowOff>
                  </from>
                  <to>
                    <xdr:col>0</xdr:col>
                    <xdr:colOff>361950</xdr:colOff>
                    <xdr:row>231</xdr:row>
                    <xdr:rowOff>0</xdr:rowOff>
                  </to>
                </anchor>
              </controlPr>
            </control>
          </mc:Choice>
        </mc:AlternateContent>
        <mc:AlternateContent xmlns:mc="http://schemas.openxmlformats.org/markup-compatibility/2006">
          <mc:Choice Requires="x14">
            <control shapeId="3465" r:id="rId354" name="Check Box 393">
              <controlPr defaultSize="0" autoFill="0" autoLine="0" autoPict="0">
                <anchor moveWithCells="1">
                  <from>
                    <xdr:col>0</xdr:col>
                    <xdr:colOff>57150</xdr:colOff>
                    <xdr:row>231</xdr:row>
                    <xdr:rowOff>9525</xdr:rowOff>
                  </from>
                  <to>
                    <xdr:col>0</xdr:col>
                    <xdr:colOff>361950</xdr:colOff>
                    <xdr:row>232</xdr:row>
                    <xdr:rowOff>0</xdr:rowOff>
                  </to>
                </anchor>
              </controlPr>
            </control>
          </mc:Choice>
        </mc:AlternateContent>
        <mc:AlternateContent xmlns:mc="http://schemas.openxmlformats.org/markup-compatibility/2006">
          <mc:Choice Requires="x14">
            <control shapeId="3466" r:id="rId355" name="Check Box 394">
              <controlPr defaultSize="0" autoFill="0" autoLine="0" autoPict="0">
                <anchor moveWithCells="1">
                  <from>
                    <xdr:col>0</xdr:col>
                    <xdr:colOff>57150</xdr:colOff>
                    <xdr:row>232</xdr:row>
                    <xdr:rowOff>9525</xdr:rowOff>
                  </from>
                  <to>
                    <xdr:col>0</xdr:col>
                    <xdr:colOff>361950</xdr:colOff>
                    <xdr:row>233</xdr:row>
                    <xdr:rowOff>0</xdr:rowOff>
                  </to>
                </anchor>
              </controlPr>
            </control>
          </mc:Choice>
        </mc:AlternateContent>
        <mc:AlternateContent xmlns:mc="http://schemas.openxmlformats.org/markup-compatibility/2006">
          <mc:Choice Requires="x14">
            <control shapeId="3467" r:id="rId356" name="Check Box 395">
              <controlPr defaultSize="0" autoFill="0" autoLine="0" autoPict="0">
                <anchor moveWithCells="1">
                  <from>
                    <xdr:col>0</xdr:col>
                    <xdr:colOff>57150</xdr:colOff>
                    <xdr:row>233</xdr:row>
                    <xdr:rowOff>9525</xdr:rowOff>
                  </from>
                  <to>
                    <xdr:col>0</xdr:col>
                    <xdr:colOff>361950</xdr:colOff>
                    <xdr:row>233</xdr:row>
                    <xdr:rowOff>295275</xdr:rowOff>
                  </to>
                </anchor>
              </controlPr>
            </control>
          </mc:Choice>
        </mc:AlternateContent>
        <mc:AlternateContent xmlns:mc="http://schemas.openxmlformats.org/markup-compatibility/2006">
          <mc:Choice Requires="x14">
            <control shapeId="3468" r:id="rId357" name="Check Box 396">
              <controlPr defaultSize="0" autoFill="0" autoLine="0" autoPict="0">
                <anchor moveWithCells="1">
                  <from>
                    <xdr:col>0</xdr:col>
                    <xdr:colOff>57150</xdr:colOff>
                    <xdr:row>20</xdr:row>
                    <xdr:rowOff>9525</xdr:rowOff>
                  </from>
                  <to>
                    <xdr:col>0</xdr:col>
                    <xdr:colOff>361950</xdr:colOff>
                    <xdr:row>20</xdr:row>
                    <xdr:rowOff>295275</xdr:rowOff>
                  </to>
                </anchor>
              </controlPr>
            </control>
          </mc:Choice>
        </mc:AlternateContent>
        <mc:AlternateContent xmlns:mc="http://schemas.openxmlformats.org/markup-compatibility/2006">
          <mc:Choice Requires="x14">
            <control shapeId="3469" r:id="rId358" name="Check Box 397">
              <controlPr defaultSize="0" autoFill="0" autoLine="0" autoPict="0">
                <anchor moveWithCells="1">
                  <from>
                    <xdr:col>0</xdr:col>
                    <xdr:colOff>57150</xdr:colOff>
                    <xdr:row>43</xdr:row>
                    <xdr:rowOff>0</xdr:rowOff>
                  </from>
                  <to>
                    <xdr:col>0</xdr:col>
                    <xdr:colOff>361950</xdr:colOff>
                    <xdr:row>43</xdr:row>
                    <xdr:rowOff>228600</xdr:rowOff>
                  </to>
                </anchor>
              </controlPr>
            </control>
          </mc:Choice>
        </mc:AlternateContent>
        <mc:AlternateContent xmlns:mc="http://schemas.openxmlformats.org/markup-compatibility/2006">
          <mc:Choice Requires="x14">
            <control shapeId="3470" r:id="rId359" name="Check Box 398">
              <controlPr defaultSize="0" autoFill="0" autoLine="0" autoPict="0">
                <anchor moveWithCells="1">
                  <from>
                    <xdr:col>0</xdr:col>
                    <xdr:colOff>57150</xdr:colOff>
                    <xdr:row>44</xdr:row>
                    <xdr:rowOff>0</xdr:rowOff>
                  </from>
                  <to>
                    <xdr:col>0</xdr:col>
                    <xdr:colOff>361950</xdr:colOff>
                    <xdr:row>44</xdr:row>
                    <xdr:rowOff>228600</xdr:rowOff>
                  </to>
                </anchor>
              </controlPr>
            </control>
          </mc:Choice>
        </mc:AlternateContent>
        <mc:AlternateContent xmlns:mc="http://schemas.openxmlformats.org/markup-compatibility/2006">
          <mc:Choice Requires="x14">
            <control shapeId="3471" r:id="rId360" name="Check Box 399">
              <controlPr defaultSize="0" autoFill="0" autoLine="0" autoPict="0">
                <anchor moveWithCells="1">
                  <from>
                    <xdr:col>0</xdr:col>
                    <xdr:colOff>57150</xdr:colOff>
                    <xdr:row>45</xdr:row>
                    <xdr:rowOff>0</xdr:rowOff>
                  </from>
                  <to>
                    <xdr:col>0</xdr:col>
                    <xdr:colOff>361950</xdr:colOff>
                    <xdr:row>45</xdr:row>
                    <xdr:rowOff>228600</xdr:rowOff>
                  </to>
                </anchor>
              </controlPr>
            </control>
          </mc:Choice>
        </mc:AlternateContent>
        <mc:AlternateContent xmlns:mc="http://schemas.openxmlformats.org/markup-compatibility/2006">
          <mc:Choice Requires="x14">
            <control shapeId="3472" r:id="rId361" name="Check Box 400">
              <controlPr defaultSize="0" autoFill="0" autoLine="0" autoPict="0">
                <anchor moveWithCells="1">
                  <from>
                    <xdr:col>0</xdr:col>
                    <xdr:colOff>57150</xdr:colOff>
                    <xdr:row>47</xdr:row>
                    <xdr:rowOff>0</xdr:rowOff>
                  </from>
                  <to>
                    <xdr:col>0</xdr:col>
                    <xdr:colOff>361950</xdr:colOff>
                    <xdr:row>47</xdr:row>
                    <xdr:rowOff>228600</xdr:rowOff>
                  </to>
                </anchor>
              </controlPr>
            </control>
          </mc:Choice>
        </mc:AlternateContent>
        <mc:AlternateContent xmlns:mc="http://schemas.openxmlformats.org/markup-compatibility/2006">
          <mc:Choice Requires="x14">
            <control shapeId="3473" r:id="rId362" name="Check Box 401">
              <controlPr defaultSize="0" autoFill="0" autoLine="0" autoPict="0">
                <anchor moveWithCells="1">
                  <from>
                    <xdr:col>0</xdr:col>
                    <xdr:colOff>57150</xdr:colOff>
                    <xdr:row>46</xdr:row>
                    <xdr:rowOff>0</xdr:rowOff>
                  </from>
                  <to>
                    <xdr:col>0</xdr:col>
                    <xdr:colOff>361950</xdr:colOff>
                    <xdr:row>46</xdr:row>
                    <xdr:rowOff>228600</xdr:rowOff>
                  </to>
                </anchor>
              </controlPr>
            </control>
          </mc:Choice>
        </mc:AlternateContent>
        <mc:AlternateContent xmlns:mc="http://schemas.openxmlformats.org/markup-compatibility/2006">
          <mc:Choice Requires="x14">
            <control shapeId="3474" r:id="rId363" name="Check Box 402">
              <controlPr defaultSize="0" autoFill="0" autoLine="0" autoPict="0">
                <anchor moveWithCells="1">
                  <from>
                    <xdr:col>0</xdr:col>
                    <xdr:colOff>57150</xdr:colOff>
                    <xdr:row>48</xdr:row>
                    <xdr:rowOff>0</xdr:rowOff>
                  </from>
                  <to>
                    <xdr:col>0</xdr:col>
                    <xdr:colOff>361950</xdr:colOff>
                    <xdr:row>48</xdr:row>
                    <xdr:rowOff>228600</xdr:rowOff>
                  </to>
                </anchor>
              </controlPr>
            </control>
          </mc:Choice>
        </mc:AlternateContent>
        <mc:AlternateContent xmlns:mc="http://schemas.openxmlformats.org/markup-compatibility/2006">
          <mc:Choice Requires="x14">
            <control shapeId="3475" r:id="rId364" name="Check Box 403">
              <controlPr defaultSize="0" autoFill="0" autoLine="0" autoPict="0">
                <anchor moveWithCells="1">
                  <from>
                    <xdr:col>0</xdr:col>
                    <xdr:colOff>57150</xdr:colOff>
                    <xdr:row>56</xdr:row>
                    <xdr:rowOff>0</xdr:rowOff>
                  </from>
                  <to>
                    <xdr:col>0</xdr:col>
                    <xdr:colOff>361950</xdr:colOff>
                    <xdr:row>56</xdr:row>
                    <xdr:rowOff>228600</xdr:rowOff>
                  </to>
                </anchor>
              </controlPr>
            </control>
          </mc:Choice>
        </mc:AlternateContent>
        <mc:AlternateContent xmlns:mc="http://schemas.openxmlformats.org/markup-compatibility/2006">
          <mc:Choice Requires="x14">
            <control shapeId="3476" r:id="rId365" name="Check Box 404">
              <controlPr defaultSize="0" autoFill="0" autoLine="0" autoPict="0">
                <anchor moveWithCells="1">
                  <from>
                    <xdr:col>0</xdr:col>
                    <xdr:colOff>57150</xdr:colOff>
                    <xdr:row>57</xdr:row>
                    <xdr:rowOff>0</xdr:rowOff>
                  </from>
                  <to>
                    <xdr:col>0</xdr:col>
                    <xdr:colOff>361950</xdr:colOff>
                    <xdr:row>57</xdr:row>
                    <xdr:rowOff>228600</xdr:rowOff>
                  </to>
                </anchor>
              </controlPr>
            </control>
          </mc:Choice>
        </mc:AlternateContent>
        <mc:AlternateContent xmlns:mc="http://schemas.openxmlformats.org/markup-compatibility/2006">
          <mc:Choice Requires="x14">
            <control shapeId="3477" r:id="rId366" name="Check Box 405">
              <controlPr defaultSize="0" autoFill="0" autoLine="0" autoPict="0">
                <anchor moveWithCells="1">
                  <from>
                    <xdr:col>0</xdr:col>
                    <xdr:colOff>57150</xdr:colOff>
                    <xdr:row>60</xdr:row>
                    <xdr:rowOff>0</xdr:rowOff>
                  </from>
                  <to>
                    <xdr:col>0</xdr:col>
                    <xdr:colOff>361950</xdr:colOff>
                    <xdr:row>60</xdr:row>
                    <xdr:rowOff>228600</xdr:rowOff>
                  </to>
                </anchor>
              </controlPr>
            </control>
          </mc:Choice>
        </mc:AlternateContent>
        <mc:AlternateContent xmlns:mc="http://schemas.openxmlformats.org/markup-compatibility/2006">
          <mc:Choice Requires="x14">
            <control shapeId="3478" r:id="rId367" name="Check Box 406">
              <controlPr defaultSize="0" autoFill="0" autoLine="0" autoPict="0">
                <anchor moveWithCells="1">
                  <from>
                    <xdr:col>0</xdr:col>
                    <xdr:colOff>57150</xdr:colOff>
                    <xdr:row>58</xdr:row>
                    <xdr:rowOff>0</xdr:rowOff>
                  </from>
                  <to>
                    <xdr:col>0</xdr:col>
                    <xdr:colOff>361950</xdr:colOff>
                    <xdr:row>58</xdr:row>
                    <xdr:rowOff>228600</xdr:rowOff>
                  </to>
                </anchor>
              </controlPr>
            </control>
          </mc:Choice>
        </mc:AlternateContent>
        <mc:AlternateContent xmlns:mc="http://schemas.openxmlformats.org/markup-compatibility/2006">
          <mc:Choice Requires="x14">
            <control shapeId="3479" r:id="rId368" name="Check Box 407">
              <controlPr defaultSize="0" autoFill="0" autoLine="0" autoPict="0">
                <anchor moveWithCells="1">
                  <from>
                    <xdr:col>0</xdr:col>
                    <xdr:colOff>57150</xdr:colOff>
                    <xdr:row>59</xdr:row>
                    <xdr:rowOff>0</xdr:rowOff>
                  </from>
                  <to>
                    <xdr:col>0</xdr:col>
                    <xdr:colOff>361950</xdr:colOff>
                    <xdr:row>59</xdr:row>
                    <xdr:rowOff>228600</xdr:rowOff>
                  </to>
                </anchor>
              </controlPr>
            </control>
          </mc:Choice>
        </mc:AlternateContent>
        <mc:AlternateContent xmlns:mc="http://schemas.openxmlformats.org/markup-compatibility/2006">
          <mc:Choice Requires="x14">
            <control shapeId="3480" r:id="rId369" name="Check Box 408">
              <controlPr defaultSize="0" autoFill="0" autoLine="0" autoPict="0">
                <anchor moveWithCells="1">
                  <from>
                    <xdr:col>0</xdr:col>
                    <xdr:colOff>57150</xdr:colOff>
                    <xdr:row>49</xdr:row>
                    <xdr:rowOff>0</xdr:rowOff>
                  </from>
                  <to>
                    <xdr:col>0</xdr:col>
                    <xdr:colOff>361950</xdr:colOff>
                    <xdr:row>49</xdr:row>
                    <xdr:rowOff>276225</xdr:rowOff>
                  </to>
                </anchor>
              </controlPr>
            </control>
          </mc:Choice>
        </mc:AlternateContent>
        <mc:AlternateContent xmlns:mc="http://schemas.openxmlformats.org/markup-compatibility/2006">
          <mc:Choice Requires="x14">
            <control shapeId="3481" r:id="rId370" name="Check Box 409">
              <controlPr defaultSize="0" autoFill="0" autoLine="0" autoPict="0">
                <anchor moveWithCells="1">
                  <from>
                    <xdr:col>0</xdr:col>
                    <xdr:colOff>57150</xdr:colOff>
                    <xdr:row>49</xdr:row>
                    <xdr:rowOff>0</xdr:rowOff>
                  </from>
                  <to>
                    <xdr:col>0</xdr:col>
                    <xdr:colOff>361950</xdr:colOff>
                    <xdr:row>49</xdr:row>
                    <xdr:rowOff>276225</xdr:rowOff>
                  </to>
                </anchor>
              </controlPr>
            </control>
          </mc:Choice>
        </mc:AlternateContent>
        <mc:AlternateContent xmlns:mc="http://schemas.openxmlformats.org/markup-compatibility/2006">
          <mc:Choice Requires="x14">
            <control shapeId="3482" r:id="rId371" name="Check Box 410">
              <controlPr defaultSize="0" autoFill="0" autoLine="0" autoPict="0">
                <anchor moveWithCells="1">
                  <from>
                    <xdr:col>0</xdr:col>
                    <xdr:colOff>57150</xdr:colOff>
                    <xdr:row>49</xdr:row>
                    <xdr:rowOff>0</xdr:rowOff>
                  </from>
                  <to>
                    <xdr:col>0</xdr:col>
                    <xdr:colOff>361950</xdr:colOff>
                    <xdr:row>49</xdr:row>
                    <xdr:rowOff>276225</xdr:rowOff>
                  </to>
                </anchor>
              </controlPr>
            </control>
          </mc:Choice>
        </mc:AlternateContent>
        <mc:AlternateContent xmlns:mc="http://schemas.openxmlformats.org/markup-compatibility/2006">
          <mc:Choice Requires="x14">
            <control shapeId="3483" r:id="rId372" name="Check Box 411">
              <controlPr defaultSize="0" autoFill="0" autoLine="0" autoPict="0">
                <anchor moveWithCells="1">
                  <from>
                    <xdr:col>0</xdr:col>
                    <xdr:colOff>57150</xdr:colOff>
                    <xdr:row>49</xdr:row>
                    <xdr:rowOff>9525</xdr:rowOff>
                  </from>
                  <to>
                    <xdr:col>0</xdr:col>
                    <xdr:colOff>361950</xdr:colOff>
                    <xdr:row>49</xdr:row>
                    <xdr:rowOff>295275</xdr:rowOff>
                  </to>
                </anchor>
              </controlPr>
            </control>
          </mc:Choice>
        </mc:AlternateContent>
        <mc:AlternateContent xmlns:mc="http://schemas.openxmlformats.org/markup-compatibility/2006">
          <mc:Choice Requires="x14">
            <control shapeId="3484" r:id="rId373" name="Check Box 412">
              <controlPr defaultSize="0" autoFill="0" autoLine="0" autoPict="0">
                <anchor moveWithCells="1">
                  <from>
                    <xdr:col>0</xdr:col>
                    <xdr:colOff>57150</xdr:colOff>
                    <xdr:row>51</xdr:row>
                    <xdr:rowOff>0</xdr:rowOff>
                  </from>
                  <to>
                    <xdr:col>0</xdr:col>
                    <xdr:colOff>361950</xdr:colOff>
                    <xdr:row>51</xdr:row>
                    <xdr:rowOff>276225</xdr:rowOff>
                  </to>
                </anchor>
              </controlPr>
            </control>
          </mc:Choice>
        </mc:AlternateContent>
        <mc:AlternateContent xmlns:mc="http://schemas.openxmlformats.org/markup-compatibility/2006">
          <mc:Choice Requires="x14">
            <control shapeId="3485" r:id="rId374" name="Check Box 413">
              <controlPr defaultSize="0" autoFill="0" autoLine="0" autoPict="0">
                <anchor moveWithCells="1">
                  <from>
                    <xdr:col>0</xdr:col>
                    <xdr:colOff>57150</xdr:colOff>
                    <xdr:row>51</xdr:row>
                    <xdr:rowOff>0</xdr:rowOff>
                  </from>
                  <to>
                    <xdr:col>0</xdr:col>
                    <xdr:colOff>361950</xdr:colOff>
                    <xdr:row>51</xdr:row>
                    <xdr:rowOff>276225</xdr:rowOff>
                  </to>
                </anchor>
              </controlPr>
            </control>
          </mc:Choice>
        </mc:AlternateContent>
        <mc:AlternateContent xmlns:mc="http://schemas.openxmlformats.org/markup-compatibility/2006">
          <mc:Choice Requires="x14">
            <control shapeId="3486" r:id="rId375" name="Check Box 414">
              <controlPr defaultSize="0" autoFill="0" autoLine="0" autoPict="0">
                <anchor moveWithCells="1">
                  <from>
                    <xdr:col>0</xdr:col>
                    <xdr:colOff>57150</xdr:colOff>
                    <xdr:row>51</xdr:row>
                    <xdr:rowOff>0</xdr:rowOff>
                  </from>
                  <to>
                    <xdr:col>0</xdr:col>
                    <xdr:colOff>361950</xdr:colOff>
                    <xdr:row>51</xdr:row>
                    <xdr:rowOff>276225</xdr:rowOff>
                  </to>
                </anchor>
              </controlPr>
            </control>
          </mc:Choice>
        </mc:AlternateContent>
        <mc:AlternateContent xmlns:mc="http://schemas.openxmlformats.org/markup-compatibility/2006">
          <mc:Choice Requires="x14">
            <control shapeId="3487" r:id="rId376" name="Check Box 415">
              <controlPr defaultSize="0" autoFill="0" autoLine="0" autoPict="0">
                <anchor moveWithCells="1">
                  <from>
                    <xdr:col>0</xdr:col>
                    <xdr:colOff>57150</xdr:colOff>
                    <xdr:row>51</xdr:row>
                    <xdr:rowOff>9525</xdr:rowOff>
                  </from>
                  <to>
                    <xdr:col>0</xdr:col>
                    <xdr:colOff>361950</xdr:colOff>
                    <xdr:row>51</xdr:row>
                    <xdr:rowOff>295275</xdr:rowOff>
                  </to>
                </anchor>
              </controlPr>
            </control>
          </mc:Choice>
        </mc:AlternateContent>
        <mc:AlternateContent xmlns:mc="http://schemas.openxmlformats.org/markup-compatibility/2006">
          <mc:Choice Requires="x14">
            <control shapeId="3488" r:id="rId377" name="Check Box 416">
              <controlPr defaultSize="0" autoFill="0" autoLine="0" autoPict="0">
                <anchor moveWithCells="1">
                  <from>
                    <xdr:col>0</xdr:col>
                    <xdr:colOff>57150</xdr:colOff>
                    <xdr:row>52</xdr:row>
                    <xdr:rowOff>0</xdr:rowOff>
                  </from>
                  <to>
                    <xdr:col>0</xdr:col>
                    <xdr:colOff>361950</xdr:colOff>
                    <xdr:row>52</xdr:row>
                    <xdr:rowOff>276225</xdr:rowOff>
                  </to>
                </anchor>
              </controlPr>
            </control>
          </mc:Choice>
        </mc:AlternateContent>
        <mc:AlternateContent xmlns:mc="http://schemas.openxmlformats.org/markup-compatibility/2006">
          <mc:Choice Requires="x14">
            <control shapeId="3489" r:id="rId378" name="Check Box 417">
              <controlPr defaultSize="0" autoFill="0" autoLine="0" autoPict="0">
                <anchor moveWithCells="1">
                  <from>
                    <xdr:col>0</xdr:col>
                    <xdr:colOff>57150</xdr:colOff>
                    <xdr:row>52</xdr:row>
                    <xdr:rowOff>0</xdr:rowOff>
                  </from>
                  <to>
                    <xdr:col>0</xdr:col>
                    <xdr:colOff>361950</xdr:colOff>
                    <xdr:row>52</xdr:row>
                    <xdr:rowOff>276225</xdr:rowOff>
                  </to>
                </anchor>
              </controlPr>
            </control>
          </mc:Choice>
        </mc:AlternateContent>
        <mc:AlternateContent xmlns:mc="http://schemas.openxmlformats.org/markup-compatibility/2006">
          <mc:Choice Requires="x14">
            <control shapeId="3490" r:id="rId379" name="Check Box 418">
              <controlPr defaultSize="0" autoFill="0" autoLine="0" autoPict="0">
                <anchor moveWithCells="1">
                  <from>
                    <xdr:col>0</xdr:col>
                    <xdr:colOff>57150</xdr:colOff>
                    <xdr:row>52</xdr:row>
                    <xdr:rowOff>0</xdr:rowOff>
                  </from>
                  <to>
                    <xdr:col>0</xdr:col>
                    <xdr:colOff>361950</xdr:colOff>
                    <xdr:row>52</xdr:row>
                    <xdr:rowOff>276225</xdr:rowOff>
                  </to>
                </anchor>
              </controlPr>
            </control>
          </mc:Choice>
        </mc:AlternateContent>
        <mc:AlternateContent xmlns:mc="http://schemas.openxmlformats.org/markup-compatibility/2006">
          <mc:Choice Requires="x14">
            <control shapeId="3491" r:id="rId380" name="Check Box 419">
              <controlPr defaultSize="0" autoFill="0" autoLine="0" autoPict="0">
                <anchor moveWithCells="1">
                  <from>
                    <xdr:col>0</xdr:col>
                    <xdr:colOff>57150</xdr:colOff>
                    <xdr:row>52</xdr:row>
                    <xdr:rowOff>9525</xdr:rowOff>
                  </from>
                  <to>
                    <xdr:col>0</xdr:col>
                    <xdr:colOff>361950</xdr:colOff>
                    <xdr:row>52</xdr:row>
                    <xdr:rowOff>295275</xdr:rowOff>
                  </to>
                </anchor>
              </controlPr>
            </control>
          </mc:Choice>
        </mc:AlternateContent>
        <mc:AlternateContent xmlns:mc="http://schemas.openxmlformats.org/markup-compatibility/2006">
          <mc:Choice Requires="x14">
            <control shapeId="3492" r:id="rId381" name="Check Box 420">
              <controlPr defaultSize="0" autoFill="0" autoLine="0" autoPict="0">
                <anchor moveWithCells="1">
                  <from>
                    <xdr:col>0</xdr:col>
                    <xdr:colOff>57150</xdr:colOff>
                    <xdr:row>53</xdr:row>
                    <xdr:rowOff>0</xdr:rowOff>
                  </from>
                  <to>
                    <xdr:col>0</xdr:col>
                    <xdr:colOff>361950</xdr:colOff>
                    <xdr:row>53</xdr:row>
                    <xdr:rowOff>276225</xdr:rowOff>
                  </to>
                </anchor>
              </controlPr>
            </control>
          </mc:Choice>
        </mc:AlternateContent>
        <mc:AlternateContent xmlns:mc="http://schemas.openxmlformats.org/markup-compatibility/2006">
          <mc:Choice Requires="x14">
            <control shapeId="3493" r:id="rId382" name="Check Box 421">
              <controlPr defaultSize="0" autoFill="0" autoLine="0" autoPict="0">
                <anchor moveWithCells="1">
                  <from>
                    <xdr:col>0</xdr:col>
                    <xdr:colOff>57150</xdr:colOff>
                    <xdr:row>53</xdr:row>
                    <xdr:rowOff>0</xdr:rowOff>
                  </from>
                  <to>
                    <xdr:col>0</xdr:col>
                    <xdr:colOff>361950</xdr:colOff>
                    <xdr:row>53</xdr:row>
                    <xdr:rowOff>276225</xdr:rowOff>
                  </to>
                </anchor>
              </controlPr>
            </control>
          </mc:Choice>
        </mc:AlternateContent>
        <mc:AlternateContent xmlns:mc="http://schemas.openxmlformats.org/markup-compatibility/2006">
          <mc:Choice Requires="x14">
            <control shapeId="3494" r:id="rId383" name="Check Box 422">
              <controlPr defaultSize="0" autoFill="0" autoLine="0" autoPict="0">
                <anchor moveWithCells="1">
                  <from>
                    <xdr:col>0</xdr:col>
                    <xdr:colOff>57150</xdr:colOff>
                    <xdr:row>53</xdr:row>
                    <xdr:rowOff>0</xdr:rowOff>
                  </from>
                  <to>
                    <xdr:col>0</xdr:col>
                    <xdr:colOff>361950</xdr:colOff>
                    <xdr:row>53</xdr:row>
                    <xdr:rowOff>276225</xdr:rowOff>
                  </to>
                </anchor>
              </controlPr>
            </control>
          </mc:Choice>
        </mc:AlternateContent>
        <mc:AlternateContent xmlns:mc="http://schemas.openxmlformats.org/markup-compatibility/2006">
          <mc:Choice Requires="x14">
            <control shapeId="3495" r:id="rId384" name="Check Box 423">
              <controlPr defaultSize="0" autoFill="0" autoLine="0" autoPict="0">
                <anchor moveWithCells="1">
                  <from>
                    <xdr:col>0</xdr:col>
                    <xdr:colOff>57150</xdr:colOff>
                    <xdr:row>53</xdr:row>
                    <xdr:rowOff>9525</xdr:rowOff>
                  </from>
                  <to>
                    <xdr:col>0</xdr:col>
                    <xdr:colOff>361950</xdr:colOff>
                    <xdr:row>53</xdr:row>
                    <xdr:rowOff>295275</xdr:rowOff>
                  </to>
                </anchor>
              </controlPr>
            </control>
          </mc:Choice>
        </mc:AlternateContent>
        <mc:AlternateContent xmlns:mc="http://schemas.openxmlformats.org/markup-compatibility/2006">
          <mc:Choice Requires="x14">
            <control shapeId="3496" r:id="rId385" name="Check Box 424">
              <controlPr defaultSize="0" autoFill="0" autoLine="0" autoPict="0">
                <anchor moveWithCells="1">
                  <from>
                    <xdr:col>0</xdr:col>
                    <xdr:colOff>57150</xdr:colOff>
                    <xdr:row>54</xdr:row>
                    <xdr:rowOff>0</xdr:rowOff>
                  </from>
                  <to>
                    <xdr:col>0</xdr:col>
                    <xdr:colOff>361950</xdr:colOff>
                    <xdr:row>54</xdr:row>
                    <xdr:rowOff>276225</xdr:rowOff>
                  </to>
                </anchor>
              </controlPr>
            </control>
          </mc:Choice>
        </mc:AlternateContent>
        <mc:AlternateContent xmlns:mc="http://schemas.openxmlformats.org/markup-compatibility/2006">
          <mc:Choice Requires="x14">
            <control shapeId="3497" r:id="rId386" name="Check Box 425">
              <controlPr defaultSize="0" autoFill="0" autoLine="0" autoPict="0">
                <anchor moveWithCells="1">
                  <from>
                    <xdr:col>0</xdr:col>
                    <xdr:colOff>57150</xdr:colOff>
                    <xdr:row>54</xdr:row>
                    <xdr:rowOff>0</xdr:rowOff>
                  </from>
                  <to>
                    <xdr:col>0</xdr:col>
                    <xdr:colOff>361950</xdr:colOff>
                    <xdr:row>54</xdr:row>
                    <xdr:rowOff>276225</xdr:rowOff>
                  </to>
                </anchor>
              </controlPr>
            </control>
          </mc:Choice>
        </mc:AlternateContent>
        <mc:AlternateContent xmlns:mc="http://schemas.openxmlformats.org/markup-compatibility/2006">
          <mc:Choice Requires="x14">
            <control shapeId="3498" r:id="rId387" name="Check Box 426">
              <controlPr defaultSize="0" autoFill="0" autoLine="0" autoPict="0">
                <anchor moveWithCells="1">
                  <from>
                    <xdr:col>0</xdr:col>
                    <xdr:colOff>57150</xdr:colOff>
                    <xdr:row>54</xdr:row>
                    <xdr:rowOff>0</xdr:rowOff>
                  </from>
                  <to>
                    <xdr:col>0</xdr:col>
                    <xdr:colOff>361950</xdr:colOff>
                    <xdr:row>54</xdr:row>
                    <xdr:rowOff>276225</xdr:rowOff>
                  </to>
                </anchor>
              </controlPr>
            </control>
          </mc:Choice>
        </mc:AlternateContent>
        <mc:AlternateContent xmlns:mc="http://schemas.openxmlformats.org/markup-compatibility/2006">
          <mc:Choice Requires="x14">
            <control shapeId="3499" r:id="rId388" name="Check Box 427">
              <controlPr defaultSize="0" autoFill="0" autoLine="0" autoPict="0">
                <anchor moveWithCells="1">
                  <from>
                    <xdr:col>0</xdr:col>
                    <xdr:colOff>57150</xdr:colOff>
                    <xdr:row>54</xdr:row>
                    <xdr:rowOff>9525</xdr:rowOff>
                  </from>
                  <to>
                    <xdr:col>0</xdr:col>
                    <xdr:colOff>361950</xdr:colOff>
                    <xdr:row>54</xdr:row>
                    <xdr:rowOff>295275</xdr:rowOff>
                  </to>
                </anchor>
              </controlPr>
            </control>
          </mc:Choice>
        </mc:AlternateContent>
        <mc:AlternateContent xmlns:mc="http://schemas.openxmlformats.org/markup-compatibility/2006">
          <mc:Choice Requires="x14">
            <control shapeId="3500" r:id="rId389" name="Check Box 428">
              <controlPr defaultSize="0" autoFill="0" autoLine="0" autoPict="0">
                <anchor moveWithCells="1">
                  <from>
                    <xdr:col>0</xdr:col>
                    <xdr:colOff>57150</xdr:colOff>
                    <xdr:row>55</xdr:row>
                    <xdr:rowOff>0</xdr:rowOff>
                  </from>
                  <to>
                    <xdr:col>0</xdr:col>
                    <xdr:colOff>361950</xdr:colOff>
                    <xdr:row>55</xdr:row>
                    <xdr:rowOff>276225</xdr:rowOff>
                  </to>
                </anchor>
              </controlPr>
            </control>
          </mc:Choice>
        </mc:AlternateContent>
        <mc:AlternateContent xmlns:mc="http://schemas.openxmlformats.org/markup-compatibility/2006">
          <mc:Choice Requires="x14">
            <control shapeId="3501" r:id="rId390" name="Check Box 429">
              <controlPr defaultSize="0" autoFill="0" autoLine="0" autoPict="0">
                <anchor moveWithCells="1">
                  <from>
                    <xdr:col>0</xdr:col>
                    <xdr:colOff>57150</xdr:colOff>
                    <xdr:row>55</xdr:row>
                    <xdr:rowOff>0</xdr:rowOff>
                  </from>
                  <to>
                    <xdr:col>0</xdr:col>
                    <xdr:colOff>361950</xdr:colOff>
                    <xdr:row>55</xdr:row>
                    <xdr:rowOff>276225</xdr:rowOff>
                  </to>
                </anchor>
              </controlPr>
            </control>
          </mc:Choice>
        </mc:AlternateContent>
        <mc:AlternateContent xmlns:mc="http://schemas.openxmlformats.org/markup-compatibility/2006">
          <mc:Choice Requires="x14">
            <control shapeId="3502" r:id="rId391" name="Check Box 430">
              <controlPr defaultSize="0" autoFill="0" autoLine="0" autoPict="0">
                <anchor moveWithCells="1">
                  <from>
                    <xdr:col>0</xdr:col>
                    <xdr:colOff>57150</xdr:colOff>
                    <xdr:row>55</xdr:row>
                    <xdr:rowOff>0</xdr:rowOff>
                  </from>
                  <to>
                    <xdr:col>0</xdr:col>
                    <xdr:colOff>361950</xdr:colOff>
                    <xdr:row>55</xdr:row>
                    <xdr:rowOff>276225</xdr:rowOff>
                  </to>
                </anchor>
              </controlPr>
            </control>
          </mc:Choice>
        </mc:AlternateContent>
        <mc:AlternateContent xmlns:mc="http://schemas.openxmlformats.org/markup-compatibility/2006">
          <mc:Choice Requires="x14">
            <control shapeId="3503" r:id="rId392" name="Check Box 431">
              <controlPr defaultSize="0" autoFill="0" autoLine="0" autoPict="0">
                <anchor moveWithCells="1">
                  <from>
                    <xdr:col>0</xdr:col>
                    <xdr:colOff>57150</xdr:colOff>
                    <xdr:row>55</xdr:row>
                    <xdr:rowOff>9525</xdr:rowOff>
                  </from>
                  <to>
                    <xdr:col>0</xdr:col>
                    <xdr:colOff>361950</xdr:colOff>
                    <xdr:row>55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B050"/>
  </sheetPr>
  <dimension ref="A1:L104"/>
  <sheetViews>
    <sheetView workbookViewId="0">
      <selection activeCell="B18" sqref="B18:K22"/>
    </sheetView>
  </sheetViews>
  <sheetFormatPr defaultColWidth="9" defaultRowHeight="15.75"/>
  <cols>
    <col min="1" max="1" width="20.625" style="233" customWidth="1"/>
    <col min="2" max="2" width="4.625" style="103" customWidth="1"/>
    <col min="3" max="3" width="9.625" style="103" customWidth="1"/>
    <col min="4" max="4" width="8.5" style="103" customWidth="1"/>
    <col min="5" max="5" width="8.125" style="103" customWidth="1"/>
    <col min="6" max="7" width="5.125" style="103" customWidth="1"/>
    <col min="8" max="8" width="8.75" style="103" customWidth="1"/>
    <col min="9" max="9" width="8.625" style="103" customWidth="1"/>
    <col min="10" max="10" width="12.125" style="103" customWidth="1"/>
    <col min="11" max="11" width="10" style="103" customWidth="1"/>
    <col min="12" max="16384" width="9" style="103"/>
  </cols>
  <sheetData>
    <row r="1" spans="1:11" s="233" customFormat="1" ht="18" customHeight="1">
      <c r="B1" s="608" t="s">
        <v>86</v>
      </c>
      <c r="C1" s="608"/>
      <c r="D1" s="609" t="s">
        <v>269</v>
      </c>
      <c r="E1" s="610"/>
      <c r="F1" s="610"/>
      <c r="G1" s="595" t="s">
        <v>82</v>
      </c>
      <c r="H1" s="595"/>
    </row>
    <row r="2" spans="1:11">
      <c r="A2" s="133"/>
      <c r="B2" s="603" t="str">
        <f>Ts!C25</f>
        <v>Công ty SX Phần mềm Tư vấn giám sát GXD</v>
      </c>
      <c r="C2" s="604"/>
      <c r="D2" s="604"/>
      <c r="E2" s="604"/>
      <c r="F2" s="604"/>
      <c r="G2" s="125" t="s">
        <v>0</v>
      </c>
      <c r="H2" s="126"/>
      <c r="I2" s="126"/>
      <c r="J2" s="126"/>
      <c r="K2" s="126"/>
    </row>
    <row r="3" spans="1:11">
      <c r="A3" s="133"/>
      <c r="B3" s="604"/>
      <c r="C3" s="604"/>
      <c r="D3" s="604"/>
      <c r="E3" s="604"/>
      <c r="F3" s="604"/>
      <c r="G3" s="127" t="s">
        <v>1</v>
      </c>
      <c r="H3" s="126"/>
      <c r="I3" s="126"/>
      <c r="J3" s="126"/>
      <c r="K3" s="126"/>
    </row>
    <row r="4" spans="1:11">
      <c r="B4" s="360" t="s">
        <v>271</v>
      </c>
      <c r="C4" s="126"/>
      <c r="D4" s="126"/>
      <c r="E4" s="126"/>
      <c r="F4" s="361"/>
      <c r="G4" s="125" t="s">
        <v>270</v>
      </c>
      <c r="H4" s="126"/>
      <c r="I4" s="126"/>
      <c r="J4" s="126"/>
      <c r="K4" s="126"/>
    </row>
    <row r="5" spans="1:11">
      <c r="A5" s="233">
        <v>1234</v>
      </c>
      <c r="B5" s="362" t="str">
        <f>"Số: "&amp;A5&amp;"/BBBGMB"</f>
        <v>Số: 1234/BBBGMB</v>
      </c>
      <c r="C5" s="245"/>
      <c r="D5" s="245"/>
      <c r="E5" s="245"/>
      <c r="F5" s="359"/>
      <c r="G5" s="129" t="str">
        <f>Ts!$C$9&amp;", ngày "&amp;LEFT(L5,2)&amp;" tháng "&amp;RIGHT(LEFT(L5,5),2)&amp;" năm "&amp;RIGHT(L5,4)</f>
        <v xml:space="preserve">Hà Nội, ngày  tháng  năm </v>
      </c>
      <c r="H5" s="245"/>
      <c r="I5" s="129"/>
      <c r="J5" s="128"/>
      <c r="K5" s="128"/>
    </row>
    <row r="6" spans="1:11" ht="17.25">
      <c r="B6" s="363"/>
      <c r="C6" s="364"/>
      <c r="D6" s="365"/>
      <c r="E6" s="365"/>
      <c r="F6" s="365"/>
      <c r="G6" s="365"/>
      <c r="H6" s="365"/>
      <c r="I6" s="365"/>
      <c r="J6" s="365"/>
      <c r="K6" s="365"/>
    </row>
    <row r="7" spans="1:11" ht="18.75">
      <c r="B7" s="366"/>
      <c r="C7" s="365"/>
      <c r="D7" s="365"/>
      <c r="E7" s="365"/>
      <c r="F7" s="365"/>
      <c r="G7" s="365"/>
      <c r="H7" s="365"/>
      <c r="I7" s="365"/>
      <c r="J7" s="365"/>
      <c r="K7" s="365"/>
    </row>
    <row r="8" spans="1:11" ht="20.25">
      <c r="A8" s="213"/>
      <c r="B8" s="131" t="s">
        <v>304</v>
      </c>
      <c r="C8" s="470"/>
      <c r="D8" s="470"/>
      <c r="E8" s="470"/>
      <c r="F8" s="470"/>
      <c r="G8" s="470"/>
      <c r="H8" s="470"/>
      <c r="I8" s="470"/>
      <c r="J8" s="470"/>
      <c r="K8" s="470"/>
    </row>
    <row r="9" spans="1:11" ht="20.25">
      <c r="A9" s="213"/>
      <c r="B9" s="469" t="s">
        <v>452</v>
      </c>
      <c r="C9" s="470"/>
      <c r="D9" s="470"/>
      <c r="E9" s="470"/>
      <c r="F9" s="470"/>
      <c r="G9" s="470"/>
      <c r="H9" s="470"/>
      <c r="I9" s="470"/>
      <c r="J9" s="470"/>
      <c r="K9" s="470"/>
    </row>
    <row r="10" spans="1:11" ht="13.5" customHeight="1">
      <c r="A10" s="213"/>
      <c r="B10" s="469"/>
      <c r="C10" s="470"/>
      <c r="D10" s="470"/>
      <c r="E10" s="470"/>
      <c r="F10" s="470"/>
      <c r="G10" s="470"/>
      <c r="H10" s="470"/>
      <c r="I10" s="470"/>
      <c r="J10" s="470"/>
      <c r="K10" s="470"/>
    </row>
    <row r="11" spans="1:11" ht="18" customHeight="1">
      <c r="A11" s="133"/>
      <c r="B11" s="238"/>
      <c r="C11" s="247" t="s">
        <v>346</v>
      </c>
      <c r="D11" s="238"/>
      <c r="E11" s="247" t="str">
        <f>Ts!$C$5</f>
        <v>Văn phòng làm việc bộ phận lập trình Phần mềm QLCL GXD</v>
      </c>
      <c r="F11" s="238"/>
      <c r="G11" s="238"/>
      <c r="H11" s="238"/>
      <c r="I11" s="238"/>
      <c r="J11" s="238"/>
      <c r="K11" s="238"/>
    </row>
    <row r="12" spans="1:11" ht="18" customHeight="1">
      <c r="A12" s="133"/>
      <c r="B12" s="238"/>
      <c r="C12" s="247" t="s">
        <v>350</v>
      </c>
      <c r="D12" s="238"/>
      <c r="E12" s="248" t="str">
        <f>Ts!$C$7</f>
        <v>Số 1</v>
      </c>
      <c r="F12" s="238"/>
      <c r="G12" s="238"/>
      <c r="H12" s="238"/>
      <c r="I12" s="238"/>
      <c r="J12" s="238"/>
      <c r="K12" s="238"/>
    </row>
    <row r="13" spans="1:11" ht="18" customHeight="1">
      <c r="A13" s="133"/>
      <c r="B13" s="238"/>
      <c r="C13" s="247" t="s">
        <v>345</v>
      </c>
      <c r="D13" s="238"/>
      <c r="E13" s="248" t="str">
        <f>Ts!$C$6</f>
        <v>Gara ô tô tự động</v>
      </c>
      <c r="F13" s="238"/>
      <c r="G13" s="238"/>
      <c r="H13" s="238"/>
      <c r="I13" s="238"/>
      <c r="J13" s="238"/>
      <c r="K13" s="238"/>
    </row>
    <row r="14" spans="1:11" ht="18" customHeight="1">
      <c r="A14" s="163"/>
      <c r="B14" s="238"/>
      <c r="C14" s="247" t="s">
        <v>351</v>
      </c>
      <c r="D14" s="238"/>
      <c r="E14" s="247" t="str">
        <f>Ts!C4</f>
        <v>Xây dựng tòa nhà văn phòng Công ty Giá Xây Dựng</v>
      </c>
      <c r="F14" s="238"/>
      <c r="G14" s="238"/>
      <c r="H14" s="238"/>
      <c r="I14" s="238"/>
      <c r="J14" s="238"/>
      <c r="K14" s="238"/>
    </row>
    <row r="15" spans="1:11">
      <c r="A15" s="163"/>
      <c r="B15" s="238"/>
      <c r="C15" s="247"/>
      <c r="D15" s="238"/>
      <c r="E15" s="247"/>
      <c r="F15" s="238"/>
      <c r="G15" s="238"/>
      <c r="H15" s="238"/>
      <c r="I15" s="238"/>
      <c r="J15" s="238"/>
      <c r="K15" s="238"/>
    </row>
    <row r="16" spans="1:11" ht="20.25">
      <c r="A16" s="163"/>
      <c r="B16" s="473" t="str">
        <f>"Giám đốc: "&amp;Ts!C25</f>
        <v>Giám đốc: Công ty SX Phần mềm Tư vấn giám sát GXD</v>
      </c>
      <c r="C16" s="246"/>
      <c r="D16" s="246"/>
      <c r="E16" s="246"/>
      <c r="F16" s="246"/>
      <c r="G16" s="246"/>
      <c r="H16" s="246"/>
      <c r="I16" s="246"/>
      <c r="J16" s="246"/>
      <c r="K16" s="246"/>
    </row>
    <row r="17" spans="1:12" ht="16.5">
      <c r="A17" s="163"/>
      <c r="B17" s="471"/>
      <c r="C17" s="365"/>
      <c r="D17" s="365"/>
      <c r="E17" s="365"/>
      <c r="F17" s="365"/>
      <c r="G17" s="365"/>
      <c r="H17" s="365"/>
      <c r="I17" s="365"/>
      <c r="J17" s="365"/>
      <c r="K17" s="365"/>
    </row>
    <row r="18" spans="1:12" ht="16.5">
      <c r="A18" s="163"/>
      <c r="B18" s="374" t="s">
        <v>478</v>
      </c>
    </row>
    <row r="19" spans="1:12" ht="33.75" customHeight="1">
      <c r="A19" s="133"/>
      <c r="B19" s="611" t="s">
        <v>479</v>
      </c>
      <c r="C19" s="612"/>
      <c r="D19" s="612"/>
      <c r="E19" s="612"/>
      <c r="F19" s="612"/>
      <c r="G19" s="612"/>
      <c r="H19" s="612"/>
      <c r="I19" s="612"/>
      <c r="J19" s="612"/>
      <c r="K19" s="612"/>
    </row>
    <row r="20" spans="1:12" ht="33.75" customHeight="1">
      <c r="A20" s="133"/>
      <c r="B20" s="611" t="s">
        <v>480</v>
      </c>
      <c r="C20" s="612"/>
      <c r="D20" s="612"/>
      <c r="E20" s="612"/>
      <c r="F20" s="612"/>
      <c r="G20" s="612"/>
      <c r="H20" s="612"/>
      <c r="I20" s="612"/>
      <c r="J20" s="612"/>
      <c r="K20" s="612"/>
    </row>
    <row r="21" spans="1:12" s="164" customFormat="1" ht="16.5" customHeight="1">
      <c r="A21" s="163"/>
      <c r="B21" s="536" t="s">
        <v>481</v>
      </c>
      <c r="C21" s="537"/>
      <c r="D21" s="537"/>
      <c r="E21" s="537"/>
      <c r="F21" s="537"/>
      <c r="G21" s="537"/>
      <c r="H21" s="537"/>
      <c r="I21" s="537"/>
      <c r="J21" s="537"/>
      <c r="K21" s="537"/>
      <c r="L21" s="103"/>
    </row>
    <row r="22" spans="1:12" ht="16.5" customHeight="1">
      <c r="B22" s="374" t="s">
        <v>440</v>
      </c>
    </row>
    <row r="23" spans="1:12" ht="16.5">
      <c r="B23" s="374" t="s">
        <v>437</v>
      </c>
    </row>
    <row r="24" spans="1:12" ht="16.5">
      <c r="A24" s="133"/>
      <c r="B24" s="369"/>
    </row>
    <row r="25" spans="1:12" ht="16.5">
      <c r="A25" s="133"/>
      <c r="B25" s="368" t="s">
        <v>304</v>
      </c>
      <c r="C25" s="367"/>
      <c r="D25" s="367"/>
      <c r="E25" s="367"/>
      <c r="F25" s="367"/>
      <c r="G25" s="367"/>
      <c r="H25" s="367"/>
      <c r="I25" s="367"/>
      <c r="J25" s="367"/>
      <c r="K25" s="367"/>
    </row>
    <row r="26" spans="1:12" ht="16.5">
      <c r="A26" s="133"/>
      <c r="B26" s="369"/>
    </row>
    <row r="27" spans="1:12" ht="41.25" customHeight="1">
      <c r="A27" s="133"/>
      <c r="B27" s="605" t="s">
        <v>455</v>
      </c>
      <c r="C27" s="606"/>
      <c r="D27" s="606"/>
      <c r="E27" s="606"/>
      <c r="F27" s="606"/>
      <c r="G27" s="606"/>
      <c r="H27" s="606"/>
      <c r="I27" s="606"/>
      <c r="J27" s="606"/>
      <c r="K27" s="606"/>
    </row>
    <row r="28" spans="1:12" ht="18" customHeight="1">
      <c r="A28" s="133"/>
      <c r="B28" s="368" t="str">
        <f>Ts!C5</f>
        <v>Văn phòng làm việc bộ phận lập trình Phần mềm QLCL GXD</v>
      </c>
      <c r="C28" s="367"/>
      <c r="D28" s="367"/>
      <c r="E28" s="367"/>
      <c r="F28" s="367"/>
      <c r="G28" s="367"/>
      <c r="H28" s="367"/>
      <c r="I28" s="367"/>
      <c r="J28" s="367"/>
      <c r="K28" s="367"/>
    </row>
    <row r="29" spans="1:12" ht="18" customHeight="1">
      <c r="A29" s="133"/>
      <c r="B29" s="478" t="s">
        <v>457</v>
      </c>
      <c r="C29" s="367"/>
      <c r="D29" s="367"/>
      <c r="E29" s="367"/>
      <c r="F29" s="367"/>
      <c r="G29" s="367"/>
      <c r="H29" s="367"/>
      <c r="I29" s="367"/>
      <c r="J29" s="367"/>
      <c r="K29" s="367"/>
    </row>
    <row r="30" spans="1:12" ht="16.5">
      <c r="A30" s="133"/>
      <c r="B30" s="371"/>
      <c r="C30" s="372"/>
      <c r="D30" s="372"/>
      <c r="E30" s="372"/>
      <c r="F30" s="372"/>
      <c r="G30" s="372"/>
      <c r="H30" s="372"/>
      <c r="I30" s="372"/>
      <c r="J30" s="372"/>
      <c r="K30" s="372"/>
    </row>
    <row r="31" spans="1:12" ht="17.25" customHeight="1">
      <c r="A31" s="133"/>
      <c r="B31" s="477" t="s">
        <v>2</v>
      </c>
      <c r="C31" s="616" t="s">
        <v>305</v>
      </c>
      <c r="D31" s="617"/>
      <c r="E31" s="618"/>
      <c r="F31" s="602" t="s">
        <v>306</v>
      </c>
      <c r="G31" s="602"/>
      <c r="H31" s="602"/>
      <c r="I31" s="602"/>
      <c r="J31" s="602" t="s">
        <v>3</v>
      </c>
      <c r="K31" s="602"/>
    </row>
    <row r="32" spans="1:12" ht="37.5" customHeight="1">
      <c r="A32" s="133"/>
      <c r="B32" s="479">
        <v>1</v>
      </c>
      <c r="C32" s="619" t="s">
        <v>456</v>
      </c>
      <c r="D32" s="619"/>
      <c r="E32" s="619"/>
      <c r="F32" s="619" t="s">
        <v>460</v>
      </c>
      <c r="G32" s="619"/>
      <c r="H32" s="619"/>
      <c r="I32" s="619"/>
      <c r="J32" s="599" t="s">
        <v>309</v>
      </c>
      <c r="K32" s="599"/>
    </row>
    <row r="33" spans="1:11" ht="37.5" customHeight="1">
      <c r="A33" s="133"/>
      <c r="B33" s="480">
        <v>2</v>
      </c>
      <c r="C33" s="607" t="s">
        <v>456</v>
      </c>
      <c r="D33" s="607"/>
      <c r="E33" s="607"/>
      <c r="F33" s="607" t="s">
        <v>460</v>
      </c>
      <c r="G33" s="607"/>
      <c r="H33" s="607"/>
      <c r="I33" s="607"/>
      <c r="J33" s="600" t="s">
        <v>458</v>
      </c>
      <c r="K33" s="600"/>
    </row>
    <row r="34" spans="1:11" ht="16.5">
      <c r="A34" s="133"/>
      <c r="B34" s="480">
        <v>3</v>
      </c>
      <c r="C34" s="607" t="s">
        <v>456</v>
      </c>
      <c r="D34" s="607"/>
      <c r="E34" s="607"/>
      <c r="F34" s="607" t="s">
        <v>460</v>
      </c>
      <c r="G34" s="607"/>
      <c r="H34" s="607"/>
      <c r="I34" s="607"/>
      <c r="J34" s="600" t="s">
        <v>459</v>
      </c>
      <c r="K34" s="600"/>
    </row>
    <row r="35" spans="1:11" ht="16.5">
      <c r="A35" s="133"/>
      <c r="B35" s="480">
        <v>4</v>
      </c>
      <c r="C35" s="607" t="s">
        <v>456</v>
      </c>
      <c r="D35" s="607"/>
      <c r="E35" s="607"/>
      <c r="F35" s="607" t="s">
        <v>460</v>
      </c>
      <c r="G35" s="607"/>
      <c r="H35" s="607"/>
      <c r="I35" s="607"/>
      <c r="J35" s="600" t="s">
        <v>461</v>
      </c>
      <c r="K35" s="600"/>
    </row>
    <row r="36" spans="1:11" ht="16.5">
      <c r="A36" s="133"/>
      <c r="B36" s="481">
        <v>5</v>
      </c>
      <c r="C36" s="620" t="s">
        <v>313</v>
      </c>
      <c r="D36" s="620"/>
      <c r="E36" s="620"/>
      <c r="F36" s="620" t="s">
        <v>314</v>
      </c>
      <c r="G36" s="620"/>
      <c r="H36" s="620"/>
      <c r="I36" s="620"/>
      <c r="J36" s="601" t="s">
        <v>315</v>
      </c>
      <c r="K36" s="601"/>
    </row>
    <row r="37" spans="1:11" ht="16.5">
      <c r="A37" s="211"/>
      <c r="B37" s="369"/>
    </row>
    <row r="38" spans="1:11" ht="16.5">
      <c r="A38" s="211"/>
      <c r="B38" s="369"/>
    </row>
    <row r="39" spans="1:11" ht="40.5" customHeight="1">
      <c r="A39" s="211"/>
      <c r="B39" s="605" t="s">
        <v>453</v>
      </c>
      <c r="C39" s="605"/>
      <c r="D39" s="605"/>
      <c r="E39" s="605"/>
      <c r="F39" s="605"/>
      <c r="G39" s="605"/>
      <c r="H39" s="605"/>
      <c r="I39" s="605"/>
      <c r="J39" s="605"/>
      <c r="K39" s="605"/>
    </row>
    <row r="40" spans="1:11" ht="16.5">
      <c r="A40" s="133"/>
      <c r="B40" s="368" t="str">
        <f>Ts!C5</f>
        <v>Văn phòng làm việc bộ phận lập trình Phần mềm QLCL GXD</v>
      </c>
      <c r="C40" s="367"/>
      <c r="D40" s="367"/>
      <c r="E40" s="367"/>
      <c r="F40" s="367"/>
      <c r="G40" s="367"/>
      <c r="H40" s="367"/>
      <c r="I40" s="367"/>
      <c r="J40" s="367"/>
      <c r="K40" s="367"/>
    </row>
    <row r="41" spans="1:11" ht="39.75" customHeight="1">
      <c r="A41" s="211"/>
      <c r="B41" s="614" t="s">
        <v>464</v>
      </c>
      <c r="C41" s="614"/>
      <c r="D41" s="614"/>
      <c r="E41" s="614"/>
      <c r="F41" s="614"/>
      <c r="G41" s="614"/>
      <c r="H41" s="614"/>
      <c r="I41" s="614"/>
      <c r="J41" s="614"/>
      <c r="K41" s="614"/>
    </row>
    <row r="42" spans="1:11" ht="75.75" customHeight="1">
      <c r="A42" s="211"/>
      <c r="B42" s="614" t="s">
        <v>462</v>
      </c>
      <c r="C42" s="615"/>
      <c r="D42" s="615"/>
      <c r="E42" s="615"/>
      <c r="F42" s="615"/>
      <c r="G42" s="615"/>
      <c r="H42" s="615"/>
      <c r="I42" s="615"/>
      <c r="J42" s="615"/>
      <c r="K42" s="615"/>
    </row>
    <row r="43" spans="1:11" ht="40.5" customHeight="1">
      <c r="A43" s="211"/>
      <c r="B43" s="614" t="s">
        <v>463</v>
      </c>
      <c r="C43" s="615"/>
      <c r="D43" s="615"/>
      <c r="E43" s="615"/>
      <c r="F43" s="615"/>
      <c r="G43" s="615"/>
      <c r="H43" s="615"/>
      <c r="I43" s="615"/>
      <c r="J43" s="615"/>
      <c r="K43" s="615"/>
    </row>
    <row r="44" spans="1:11" ht="38.25" customHeight="1">
      <c r="A44" s="211"/>
      <c r="B44" s="613" t="s">
        <v>454</v>
      </c>
      <c r="C44" s="612"/>
      <c r="D44" s="612"/>
      <c r="E44" s="612"/>
      <c r="F44" s="612"/>
      <c r="G44" s="612"/>
      <c r="H44" s="612"/>
      <c r="I44" s="612"/>
      <c r="J44" s="612"/>
      <c r="K44" s="612"/>
    </row>
    <row r="45" spans="1:11" ht="16.5">
      <c r="A45" s="211"/>
      <c r="B45" s="369"/>
    </row>
    <row r="46" spans="1:11" ht="16.5">
      <c r="B46" s="374" t="s">
        <v>316</v>
      </c>
    </row>
    <row r="47" spans="1:11" ht="18.75">
      <c r="B47" s="375"/>
    </row>
    <row r="48" spans="1:11">
      <c r="B48" s="482" t="s">
        <v>317</v>
      </c>
      <c r="C48" s="105"/>
      <c r="H48" s="474" t="s">
        <v>438</v>
      </c>
      <c r="I48" s="367"/>
      <c r="J48" s="367"/>
      <c r="K48" s="367"/>
    </row>
    <row r="49" spans="1:11">
      <c r="B49" s="376"/>
      <c r="C49" s="105"/>
      <c r="D49" s="105"/>
    </row>
    <row r="50" spans="1:11">
      <c r="B50" s="105" t="s">
        <v>318</v>
      </c>
      <c r="C50" s="105"/>
      <c r="D50" s="105"/>
    </row>
    <row r="51" spans="1:11">
      <c r="B51" s="377" t="s">
        <v>319</v>
      </c>
      <c r="C51" s="105"/>
      <c r="D51" s="105"/>
    </row>
    <row r="52" spans="1:11">
      <c r="B52" s="105" t="s">
        <v>320</v>
      </c>
      <c r="C52" s="105"/>
      <c r="D52" s="105"/>
    </row>
    <row r="53" spans="1:11">
      <c r="H53" s="367"/>
      <c r="I53" s="367"/>
      <c r="J53" s="367"/>
      <c r="K53" s="367"/>
    </row>
    <row r="54" spans="1:11">
      <c r="A54" s="133"/>
    </row>
    <row r="61" spans="1:11">
      <c r="A61" s="133"/>
    </row>
    <row r="87" spans="1:1">
      <c r="A87" s="211"/>
    </row>
    <row r="89" spans="1:1">
      <c r="A89" s="216"/>
    </row>
    <row r="90" spans="1:1">
      <c r="A90" s="225"/>
    </row>
    <row r="91" spans="1:1">
      <c r="A91" s="133"/>
    </row>
    <row r="92" spans="1:1">
      <c r="A92" s="133"/>
    </row>
    <row r="93" spans="1:1">
      <c r="A93" s="133"/>
    </row>
    <row r="94" spans="1:1">
      <c r="A94" s="133"/>
    </row>
    <row r="95" spans="1:1">
      <c r="A95" s="216"/>
    </row>
    <row r="96" spans="1:1">
      <c r="A96" s="133"/>
    </row>
    <row r="97" spans="1:1">
      <c r="A97" s="216"/>
    </row>
    <row r="98" spans="1:1">
      <c r="A98" s="225"/>
    </row>
    <row r="99" spans="1:1">
      <c r="A99" s="133"/>
    </row>
    <row r="100" spans="1:1">
      <c r="A100" s="133"/>
    </row>
    <row r="101" spans="1:1">
      <c r="A101" s="133"/>
    </row>
    <row r="102" spans="1:1">
      <c r="A102" s="133"/>
    </row>
    <row r="103" spans="1:1">
      <c r="A103" s="216"/>
    </row>
    <row r="104" spans="1:1">
      <c r="A104" s="133"/>
    </row>
  </sheetData>
  <mergeCells count="30">
    <mergeCell ref="B44:K44"/>
    <mergeCell ref="B42:K42"/>
    <mergeCell ref="C31:E31"/>
    <mergeCell ref="C32:E32"/>
    <mergeCell ref="C34:E34"/>
    <mergeCell ref="C36:E36"/>
    <mergeCell ref="F32:I32"/>
    <mergeCell ref="F34:I34"/>
    <mergeCell ref="F36:I36"/>
    <mergeCell ref="J33:K33"/>
    <mergeCell ref="C35:E35"/>
    <mergeCell ref="F35:I35"/>
    <mergeCell ref="J35:K35"/>
    <mergeCell ref="B43:K43"/>
    <mergeCell ref="B41:K41"/>
    <mergeCell ref="B39:K39"/>
    <mergeCell ref="J32:K32"/>
    <mergeCell ref="J34:K34"/>
    <mergeCell ref="J36:K36"/>
    <mergeCell ref="F31:I31"/>
    <mergeCell ref="G1:H1"/>
    <mergeCell ref="B2:F3"/>
    <mergeCell ref="B27:K27"/>
    <mergeCell ref="C33:E33"/>
    <mergeCell ref="F33:I33"/>
    <mergeCell ref="B1:C1"/>
    <mergeCell ref="D1:F1"/>
    <mergeCell ref="B19:K19"/>
    <mergeCell ref="B20:K20"/>
    <mergeCell ref="J31:K31"/>
  </mergeCells>
  <phoneticPr fontId="143" type="noConversion"/>
  <dataValidations disablePrompts="1" count="1">
    <dataValidation allowBlank="1" showInputMessage="1" showErrorMessage="1" prompt="Gõ số biên bản vào đây" sqref="A5"/>
  </dataValidations>
  <hyperlinks>
    <hyperlink ref="G1" location="Menu!A11" tooltip="TO : MENU" display="TO : MENU"/>
    <hyperlink ref="B1:C1" location="Data!B2" tooltip="To : DATA" display="To : DATA"/>
    <hyperlink ref="D1:E1" location="DanhMụcTL!A1" tooltip="To : DATA" display="To : DANH MỤC TÀI LIỆU"/>
    <hyperlink ref="G1:H1" location="Menu!C7" tooltip="Kích chuột để tới Menu" display="To: MENU"/>
  </hyperlinks>
  <pageMargins left="0.75" right="0.25" top="0.5" bottom="0.5"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B050"/>
  </sheetPr>
  <dimension ref="A1:L103"/>
  <sheetViews>
    <sheetView workbookViewId="0">
      <selection activeCell="L9" sqref="L9"/>
    </sheetView>
  </sheetViews>
  <sheetFormatPr defaultColWidth="0" defaultRowHeight="15.75"/>
  <cols>
    <col min="1" max="1" width="20.625" style="233" customWidth="1"/>
    <col min="2" max="2" width="4.625" style="103" customWidth="1"/>
    <col min="3" max="3" width="9.625" style="103" customWidth="1"/>
    <col min="4" max="4" width="8.5" style="103" customWidth="1"/>
    <col min="5" max="5" width="8.125" style="103" customWidth="1"/>
    <col min="6" max="7" width="5.125" style="103" customWidth="1"/>
    <col min="8" max="8" width="8.75" style="103" customWidth="1"/>
    <col min="9" max="9" width="8.625" style="103" customWidth="1"/>
    <col min="10" max="10" width="12.125" style="103" customWidth="1"/>
    <col min="11" max="11" width="10" style="103" customWidth="1"/>
    <col min="12" max="12" width="20.625" style="233" customWidth="1"/>
    <col min="13" max="16384" width="9" style="103" hidden="1"/>
  </cols>
  <sheetData>
    <row r="1" spans="1:12" s="233" customFormat="1" ht="18" customHeight="1">
      <c r="B1" s="608" t="s">
        <v>86</v>
      </c>
      <c r="C1" s="608"/>
      <c r="D1" s="609" t="s">
        <v>269</v>
      </c>
      <c r="E1" s="610"/>
      <c r="F1" s="610"/>
      <c r="G1" s="595" t="s">
        <v>82</v>
      </c>
      <c r="H1" s="595"/>
    </row>
    <row r="2" spans="1:12">
      <c r="A2" s="133"/>
      <c r="B2" s="603" t="str">
        <f>Ts!C25</f>
        <v>Công ty SX Phần mềm Tư vấn giám sát GXD</v>
      </c>
      <c r="C2" s="604"/>
      <c r="D2" s="604"/>
      <c r="E2" s="604"/>
      <c r="F2" s="604"/>
      <c r="G2" s="125" t="s">
        <v>0</v>
      </c>
      <c r="H2" s="126"/>
      <c r="I2" s="126"/>
      <c r="J2" s="126"/>
      <c r="K2" s="126"/>
      <c r="L2" s="133"/>
    </row>
    <row r="3" spans="1:12">
      <c r="A3" s="133"/>
      <c r="B3" s="604"/>
      <c r="C3" s="604"/>
      <c r="D3" s="604"/>
      <c r="E3" s="604"/>
      <c r="F3" s="604"/>
      <c r="G3" s="127" t="s">
        <v>1</v>
      </c>
      <c r="H3" s="126"/>
      <c r="I3" s="126"/>
      <c r="J3" s="126"/>
      <c r="K3" s="126"/>
      <c r="L3" s="336"/>
    </row>
    <row r="4" spans="1:12">
      <c r="B4" s="360" t="s">
        <v>271</v>
      </c>
      <c r="C4" s="126"/>
      <c r="D4" s="126"/>
      <c r="E4" s="126"/>
      <c r="F4" s="361"/>
      <c r="G4" s="125" t="s">
        <v>270</v>
      </c>
      <c r="H4" s="126"/>
      <c r="I4" s="126"/>
      <c r="J4" s="126"/>
      <c r="K4" s="126"/>
      <c r="L4" s="336"/>
    </row>
    <row r="5" spans="1:12">
      <c r="A5" s="233">
        <v>1234</v>
      </c>
      <c r="B5" s="362" t="str">
        <f>"Số: "&amp;A5&amp;"/BBBGMB"</f>
        <v>Số: 1234/BBBGMB</v>
      </c>
      <c r="C5" s="245"/>
      <c r="D5" s="245"/>
      <c r="E5" s="245"/>
      <c r="F5" s="359"/>
      <c r="G5" s="129" t="str">
        <f>Ts!$C$9&amp;", ngày "&amp;LEFT(L5,2)&amp;" tháng "&amp;RIGHT(LEFT(L5,5),2)&amp;" năm "&amp;RIGHT(L5,4)</f>
        <v xml:space="preserve">Hà Nội, ngày  tháng  năm </v>
      </c>
      <c r="H5" s="245"/>
      <c r="I5" s="129"/>
      <c r="J5" s="128"/>
      <c r="K5" s="128"/>
      <c r="L5" s="309"/>
    </row>
    <row r="6" spans="1:12" ht="17.25">
      <c r="B6" s="363"/>
      <c r="C6" s="364"/>
      <c r="D6" s="365"/>
      <c r="E6" s="365"/>
      <c r="F6" s="365"/>
      <c r="G6" s="365"/>
      <c r="H6" s="365"/>
      <c r="I6" s="365"/>
      <c r="J6" s="365"/>
      <c r="K6" s="365"/>
    </row>
    <row r="7" spans="1:12" ht="20.25">
      <c r="B7" s="366"/>
      <c r="C7" s="365"/>
      <c r="D7" s="365"/>
      <c r="E7" s="365"/>
      <c r="F7" s="365"/>
      <c r="G7" s="365"/>
      <c r="H7" s="365"/>
      <c r="I7" s="365"/>
      <c r="J7" s="365"/>
      <c r="K7" s="365"/>
      <c r="L7" s="213"/>
    </row>
    <row r="8" spans="1:12" ht="20.25">
      <c r="A8" s="213"/>
      <c r="B8" s="131" t="s">
        <v>304</v>
      </c>
      <c r="C8" s="470"/>
      <c r="D8" s="470"/>
      <c r="E8" s="470"/>
      <c r="F8" s="470"/>
      <c r="G8" s="470"/>
      <c r="H8" s="470"/>
      <c r="I8" s="470"/>
      <c r="J8" s="470"/>
      <c r="K8" s="470"/>
      <c r="L8" s="213"/>
    </row>
    <row r="9" spans="1:12" ht="20.25">
      <c r="A9" s="213"/>
      <c r="B9" s="469" t="s">
        <v>439</v>
      </c>
      <c r="C9" s="470"/>
      <c r="D9" s="470"/>
      <c r="E9" s="470"/>
      <c r="F9" s="470"/>
      <c r="G9" s="470"/>
      <c r="H9" s="470"/>
      <c r="I9" s="470"/>
      <c r="J9" s="470"/>
      <c r="K9" s="470"/>
      <c r="L9" s="133"/>
    </row>
    <row r="10" spans="1:12" ht="18.75">
      <c r="A10" s="133"/>
      <c r="B10" s="475" t="str">
        <f>Ts!C5</f>
        <v>Văn phòng làm việc bộ phận lập trình Phần mềm QLCL GXD</v>
      </c>
      <c r="C10" s="470"/>
      <c r="D10" s="470"/>
      <c r="E10" s="470"/>
      <c r="F10" s="470"/>
      <c r="G10" s="470"/>
      <c r="H10" s="470"/>
      <c r="I10" s="470"/>
      <c r="J10" s="470"/>
      <c r="K10" s="470"/>
      <c r="L10" s="163"/>
    </row>
    <row r="11" spans="1:12" ht="16.5">
      <c r="A11" s="163"/>
      <c r="B11" s="469"/>
      <c r="C11" s="470"/>
      <c r="D11" s="470"/>
      <c r="E11" s="470"/>
      <c r="F11" s="470"/>
      <c r="G11" s="470"/>
      <c r="H11" s="470"/>
      <c r="I11" s="470"/>
      <c r="J11" s="470"/>
      <c r="K11" s="470"/>
      <c r="L11" s="163"/>
    </row>
    <row r="12" spans="1:12" ht="20.25">
      <c r="A12" s="163"/>
      <c r="B12" s="473" t="str">
        <f>"Giám đốc: "&amp;Ts!C25</f>
        <v>Giám đốc: Công ty SX Phần mềm Tư vấn giám sát GXD</v>
      </c>
      <c r="C12" s="246"/>
      <c r="D12" s="246"/>
      <c r="E12" s="246"/>
      <c r="F12" s="246"/>
      <c r="G12" s="246"/>
      <c r="H12" s="246"/>
      <c r="I12" s="246"/>
      <c r="J12" s="246"/>
      <c r="K12" s="246"/>
      <c r="L12" s="163"/>
    </row>
    <row r="13" spans="1:12" ht="16.5">
      <c r="A13" s="163"/>
      <c r="B13" s="471"/>
      <c r="C13" s="365"/>
      <c r="D13" s="365"/>
      <c r="E13" s="365"/>
      <c r="F13" s="365"/>
      <c r="G13" s="365"/>
      <c r="H13" s="365"/>
      <c r="I13" s="365"/>
      <c r="J13" s="365"/>
      <c r="K13" s="365"/>
      <c r="L13" s="163"/>
    </row>
    <row r="14" spans="1:12" ht="16.5">
      <c r="A14" s="163"/>
      <c r="B14" s="374" t="s">
        <v>478</v>
      </c>
      <c r="L14" s="133"/>
    </row>
    <row r="15" spans="1:12">
      <c r="A15" s="310"/>
      <c r="B15" s="611" t="s">
        <v>479</v>
      </c>
      <c r="C15" s="612"/>
      <c r="D15" s="612"/>
      <c r="E15" s="612"/>
      <c r="F15" s="612"/>
      <c r="G15" s="612"/>
      <c r="H15" s="612"/>
      <c r="I15" s="612"/>
      <c r="J15" s="612"/>
      <c r="K15" s="612"/>
    </row>
    <row r="16" spans="1:12" ht="33.75" customHeight="1">
      <c r="A16" s="133"/>
      <c r="B16" s="611" t="s">
        <v>480</v>
      </c>
      <c r="C16" s="612"/>
      <c r="D16" s="612"/>
      <c r="E16" s="612"/>
      <c r="F16" s="612"/>
      <c r="G16" s="612"/>
      <c r="H16" s="612"/>
      <c r="I16" s="612"/>
      <c r="J16" s="612"/>
      <c r="K16" s="612"/>
    </row>
    <row r="17" spans="1:12" ht="33.75" customHeight="1">
      <c r="A17" s="133"/>
      <c r="B17" s="536" t="s">
        <v>481</v>
      </c>
      <c r="C17" s="537"/>
      <c r="D17" s="537"/>
      <c r="E17" s="537"/>
      <c r="F17" s="537"/>
      <c r="G17" s="537"/>
      <c r="H17" s="537"/>
      <c r="I17" s="537"/>
      <c r="J17" s="537"/>
      <c r="K17" s="537"/>
    </row>
    <row r="18" spans="1:12" ht="16.5" customHeight="1">
      <c r="B18" s="374" t="s">
        <v>440</v>
      </c>
      <c r="L18" s="133"/>
    </row>
    <row r="19" spans="1:12" ht="16.5">
      <c r="B19" s="374" t="s">
        <v>437</v>
      </c>
      <c r="L19" s="133"/>
    </row>
    <row r="20" spans="1:12" ht="16.5">
      <c r="A20" s="133"/>
      <c r="B20" s="468"/>
      <c r="L20" s="133"/>
    </row>
    <row r="21" spans="1:12" ht="16.5">
      <c r="A21" s="133"/>
      <c r="B21" s="368" t="s">
        <v>304</v>
      </c>
      <c r="C21" s="367"/>
      <c r="D21" s="367"/>
      <c r="E21" s="367"/>
      <c r="F21" s="367"/>
      <c r="G21" s="367"/>
      <c r="H21" s="367"/>
      <c r="I21" s="367"/>
      <c r="J21" s="367"/>
      <c r="K21" s="367"/>
      <c r="L21" s="133"/>
    </row>
    <row r="22" spans="1:12" ht="16.5">
      <c r="A22" s="133"/>
      <c r="B22" s="468"/>
      <c r="L22" s="133"/>
    </row>
    <row r="23" spans="1:12" ht="16.5">
      <c r="A23" s="133"/>
      <c r="B23" s="370" t="s">
        <v>445</v>
      </c>
      <c r="L23" s="133"/>
    </row>
    <row r="24" spans="1:12" ht="16.5">
      <c r="A24" s="133"/>
      <c r="B24" s="368" t="str">
        <f>Ts!C5</f>
        <v>Văn phòng làm việc bộ phận lập trình Phần mềm QLCL GXD</v>
      </c>
      <c r="C24" s="367"/>
      <c r="D24" s="367"/>
      <c r="E24" s="367"/>
      <c r="F24" s="367"/>
      <c r="G24" s="367"/>
      <c r="H24" s="367"/>
      <c r="I24" s="367"/>
      <c r="J24" s="367"/>
      <c r="K24" s="367"/>
      <c r="L24" s="133"/>
    </row>
    <row r="25" spans="1:12" ht="16.5">
      <c r="A25" s="133"/>
      <c r="B25" s="465"/>
      <c r="C25" s="464"/>
      <c r="D25" s="464"/>
      <c r="E25" s="464"/>
      <c r="F25" s="464"/>
      <c r="G25" s="464"/>
      <c r="H25" s="464"/>
      <c r="I25" s="464"/>
      <c r="J25" s="464"/>
      <c r="K25" s="464"/>
      <c r="L25" s="211"/>
    </row>
    <row r="26" spans="1:12" ht="17.25" customHeight="1">
      <c r="A26" s="133"/>
      <c r="B26" s="466" t="s">
        <v>2</v>
      </c>
      <c r="C26" s="616" t="s">
        <v>305</v>
      </c>
      <c r="D26" s="617"/>
      <c r="E26" s="618"/>
      <c r="F26" s="602" t="s">
        <v>306</v>
      </c>
      <c r="G26" s="602"/>
      <c r="H26" s="602"/>
      <c r="I26" s="602"/>
      <c r="J26" s="602" t="s">
        <v>3</v>
      </c>
      <c r="K26" s="602"/>
      <c r="L26" s="211"/>
    </row>
    <row r="27" spans="1:12" ht="37.5" customHeight="1">
      <c r="A27" s="133"/>
      <c r="B27" s="373" t="s">
        <v>307</v>
      </c>
      <c r="C27" s="621" t="s">
        <v>322</v>
      </c>
      <c r="D27" s="622"/>
      <c r="E27" s="623"/>
      <c r="F27" s="624" t="s">
        <v>308</v>
      </c>
      <c r="G27" s="624"/>
      <c r="H27" s="624"/>
      <c r="I27" s="624"/>
      <c r="J27" s="625" t="s">
        <v>309</v>
      </c>
      <c r="K27" s="625"/>
      <c r="L27" s="211"/>
    </row>
    <row r="28" spans="1:12" ht="16.5">
      <c r="A28" s="133"/>
      <c r="B28" s="373" t="s">
        <v>310</v>
      </c>
      <c r="C28" s="621" t="s">
        <v>322</v>
      </c>
      <c r="D28" s="622"/>
      <c r="E28" s="623"/>
      <c r="F28" s="624" t="s">
        <v>308</v>
      </c>
      <c r="G28" s="624"/>
      <c r="H28" s="624"/>
      <c r="I28" s="624"/>
      <c r="J28" s="625" t="s">
        <v>311</v>
      </c>
      <c r="K28" s="625"/>
      <c r="L28" s="211"/>
    </row>
    <row r="29" spans="1:12" ht="16.5">
      <c r="A29" s="133"/>
      <c r="B29" s="373" t="s">
        <v>312</v>
      </c>
      <c r="C29" s="621" t="s">
        <v>313</v>
      </c>
      <c r="D29" s="622"/>
      <c r="E29" s="623"/>
      <c r="F29" s="624" t="s">
        <v>314</v>
      </c>
      <c r="G29" s="624"/>
      <c r="H29" s="624"/>
      <c r="I29" s="624"/>
      <c r="J29" s="625" t="s">
        <v>315</v>
      </c>
      <c r="K29" s="625"/>
      <c r="L29" s="211"/>
    </row>
    <row r="30" spans="1:12" ht="16.5">
      <c r="A30" s="211"/>
      <c r="B30" s="468"/>
      <c r="L30" s="211"/>
    </row>
    <row r="31" spans="1:12">
      <c r="A31" s="211"/>
      <c r="B31" s="461" t="s">
        <v>446</v>
      </c>
    </row>
    <row r="32" spans="1:12" ht="17.25" customHeight="1">
      <c r="A32" s="133"/>
      <c r="B32" s="472" t="s">
        <v>2</v>
      </c>
      <c r="C32" s="616" t="s">
        <v>305</v>
      </c>
      <c r="D32" s="617"/>
      <c r="E32" s="618"/>
      <c r="F32" s="602" t="s">
        <v>306</v>
      </c>
      <c r="G32" s="602"/>
      <c r="H32" s="602"/>
      <c r="I32" s="602"/>
      <c r="J32" s="602" t="s">
        <v>3</v>
      </c>
      <c r="K32" s="602"/>
    </row>
    <row r="33" spans="1:12" ht="37.5" customHeight="1">
      <c r="A33" s="133"/>
      <c r="B33" s="373" t="s">
        <v>307</v>
      </c>
      <c r="C33" s="621" t="s">
        <v>449</v>
      </c>
      <c r="D33" s="622"/>
      <c r="E33" s="623"/>
      <c r="F33" s="624" t="s">
        <v>308</v>
      </c>
      <c r="G33" s="624"/>
      <c r="H33" s="624"/>
      <c r="I33" s="624"/>
      <c r="J33" s="625" t="s">
        <v>309</v>
      </c>
      <c r="K33" s="625"/>
    </row>
    <row r="34" spans="1:12" ht="16.5">
      <c r="A34" s="133"/>
      <c r="B34" s="373" t="s">
        <v>310</v>
      </c>
      <c r="C34" s="621" t="s">
        <v>450</v>
      </c>
      <c r="D34" s="622"/>
      <c r="E34" s="623"/>
      <c r="F34" s="624" t="s">
        <v>308</v>
      </c>
      <c r="G34" s="624"/>
      <c r="H34" s="624"/>
      <c r="I34" s="624"/>
      <c r="J34" s="625" t="s">
        <v>311</v>
      </c>
      <c r="K34" s="625"/>
    </row>
    <row r="35" spans="1:12" ht="16.5">
      <c r="A35" s="133"/>
      <c r="B35" s="373" t="s">
        <v>312</v>
      </c>
      <c r="C35" s="621" t="s">
        <v>313</v>
      </c>
      <c r="D35" s="622"/>
      <c r="E35" s="623"/>
      <c r="F35" s="624" t="s">
        <v>314</v>
      </c>
      <c r="G35" s="624"/>
      <c r="H35" s="624"/>
      <c r="I35" s="624"/>
      <c r="J35" s="625" t="s">
        <v>315</v>
      </c>
      <c r="K35" s="625"/>
    </row>
    <row r="36" spans="1:12">
      <c r="A36" s="211"/>
      <c r="B36" s="461"/>
    </row>
    <row r="37" spans="1:12">
      <c r="A37" s="211"/>
      <c r="B37" s="461"/>
    </row>
    <row r="38" spans="1:12">
      <c r="A38" s="211"/>
      <c r="B38" s="461"/>
    </row>
    <row r="39" spans="1:12" ht="40.5" customHeight="1">
      <c r="A39" s="211"/>
      <c r="B39" s="605" t="s">
        <v>447</v>
      </c>
      <c r="C39" s="612"/>
      <c r="D39" s="612"/>
      <c r="E39" s="612"/>
      <c r="F39" s="612"/>
      <c r="G39" s="612"/>
      <c r="H39" s="612"/>
      <c r="I39" s="612"/>
      <c r="J39" s="612"/>
      <c r="K39" s="612"/>
      <c r="L39" s="133"/>
    </row>
    <row r="40" spans="1:12" ht="16.5">
      <c r="A40" s="133"/>
      <c r="B40" s="368" t="str">
        <f>Ts!C5</f>
        <v>Văn phòng làm việc bộ phận lập trình Phần mềm QLCL GXD</v>
      </c>
      <c r="C40" s="367"/>
      <c r="D40" s="367"/>
      <c r="E40" s="367"/>
      <c r="F40" s="367"/>
      <c r="G40" s="367"/>
      <c r="H40" s="367"/>
      <c r="I40" s="367"/>
      <c r="J40" s="367"/>
      <c r="K40" s="367"/>
    </row>
    <row r="41" spans="1:12" ht="40.5" customHeight="1">
      <c r="A41" s="211"/>
      <c r="B41" s="614" t="s">
        <v>448</v>
      </c>
      <c r="C41" s="615"/>
      <c r="D41" s="615"/>
      <c r="E41" s="615"/>
      <c r="F41" s="615"/>
      <c r="G41" s="615"/>
      <c r="H41" s="615"/>
      <c r="I41" s="615"/>
      <c r="J41" s="615"/>
      <c r="K41" s="615"/>
    </row>
    <row r="42" spans="1:12" ht="40.5" customHeight="1">
      <c r="A42" s="211"/>
      <c r="B42" s="614" t="s">
        <v>451</v>
      </c>
      <c r="C42" s="615"/>
      <c r="D42" s="615"/>
      <c r="E42" s="615"/>
      <c r="F42" s="615"/>
      <c r="G42" s="615"/>
      <c r="H42" s="615"/>
      <c r="I42" s="615"/>
      <c r="J42" s="615"/>
      <c r="K42" s="615"/>
    </row>
    <row r="43" spans="1:12" ht="32.25" customHeight="1">
      <c r="A43" s="211"/>
      <c r="B43" s="605" t="s">
        <v>321</v>
      </c>
      <c r="C43" s="612"/>
      <c r="D43" s="612"/>
      <c r="E43" s="612"/>
      <c r="F43" s="612"/>
      <c r="G43" s="612"/>
      <c r="H43" s="612"/>
      <c r="I43" s="612"/>
      <c r="J43" s="612"/>
      <c r="K43" s="612"/>
    </row>
    <row r="44" spans="1:12" ht="16.5">
      <c r="A44" s="211"/>
      <c r="B44" s="468"/>
    </row>
    <row r="45" spans="1:12" ht="16.5">
      <c r="B45" s="374" t="s">
        <v>316</v>
      </c>
    </row>
    <row r="46" spans="1:12" ht="18.75">
      <c r="B46" s="375"/>
      <c r="L46" s="133"/>
    </row>
    <row r="47" spans="1:12">
      <c r="B47" s="482" t="s">
        <v>317</v>
      </c>
      <c r="C47" s="467"/>
      <c r="H47" s="474" t="s">
        <v>438</v>
      </c>
      <c r="I47" s="367"/>
      <c r="J47" s="367"/>
      <c r="K47" s="367"/>
    </row>
    <row r="48" spans="1:12">
      <c r="B48" s="376"/>
      <c r="C48" s="467"/>
      <c r="D48" s="467"/>
    </row>
    <row r="49" spans="1:11">
      <c r="B49" s="467" t="s">
        <v>318</v>
      </c>
      <c r="C49" s="467"/>
      <c r="D49" s="467"/>
    </row>
    <row r="50" spans="1:11">
      <c r="B50" s="377" t="s">
        <v>319</v>
      </c>
      <c r="C50" s="467"/>
      <c r="D50" s="467"/>
    </row>
    <row r="51" spans="1:11">
      <c r="B51" s="467" t="s">
        <v>320</v>
      </c>
      <c r="C51" s="467"/>
      <c r="D51" s="467"/>
    </row>
    <row r="52" spans="1:11">
      <c r="H52" s="367"/>
      <c r="I52" s="367"/>
      <c r="J52" s="367"/>
      <c r="K52" s="367"/>
    </row>
    <row r="53" spans="1:11">
      <c r="A53" s="133"/>
    </row>
    <row r="60" spans="1:11">
      <c r="A60" s="133"/>
    </row>
    <row r="74" spans="12:12">
      <c r="L74" s="216"/>
    </row>
    <row r="75" spans="12:12">
      <c r="L75" s="225"/>
    </row>
    <row r="76" spans="12:12">
      <c r="L76" s="133"/>
    </row>
    <row r="77" spans="12:12">
      <c r="L77" s="133"/>
    </row>
    <row r="78" spans="12:12">
      <c r="L78" s="133"/>
    </row>
    <row r="79" spans="12:12">
      <c r="L79" s="133"/>
    </row>
    <row r="80" spans="12:12">
      <c r="L80" s="216"/>
    </row>
    <row r="81" spans="1:12">
      <c r="L81" s="133"/>
    </row>
    <row r="82" spans="1:12">
      <c r="L82" s="216"/>
    </row>
    <row r="83" spans="1:12">
      <c r="L83" s="225"/>
    </row>
    <row r="84" spans="1:12">
      <c r="L84" s="133"/>
    </row>
    <row r="85" spans="1:12">
      <c r="L85" s="133"/>
    </row>
    <row r="86" spans="1:12">
      <c r="A86" s="211"/>
      <c r="L86" s="133"/>
    </row>
    <row r="87" spans="1:12">
      <c r="L87" s="133"/>
    </row>
    <row r="88" spans="1:12">
      <c r="A88" s="216"/>
      <c r="L88" s="216"/>
    </row>
    <row r="89" spans="1:12">
      <c r="A89" s="225"/>
      <c r="L89" s="133"/>
    </row>
    <row r="90" spans="1:12">
      <c r="A90" s="133"/>
    </row>
    <row r="91" spans="1:12">
      <c r="A91" s="133"/>
    </row>
    <row r="92" spans="1:12">
      <c r="A92" s="133"/>
    </row>
    <row r="93" spans="1:12">
      <c r="A93" s="133"/>
    </row>
    <row r="94" spans="1:12">
      <c r="A94" s="216"/>
    </row>
    <row r="95" spans="1:12">
      <c r="A95" s="133"/>
    </row>
    <row r="96" spans="1:12">
      <c r="A96" s="216"/>
    </row>
    <row r="97" spans="1:1">
      <c r="A97" s="225"/>
    </row>
    <row r="98" spans="1:1">
      <c r="A98" s="133"/>
    </row>
    <row r="99" spans="1:1">
      <c r="A99" s="133"/>
    </row>
    <row r="100" spans="1:1">
      <c r="A100" s="133"/>
    </row>
    <row r="101" spans="1:1">
      <c r="A101" s="133"/>
    </row>
    <row r="102" spans="1:1">
      <c r="A102" s="216"/>
    </row>
    <row r="103" spans="1:1">
      <c r="A103" s="133"/>
    </row>
  </sheetData>
  <mergeCells count="34">
    <mergeCell ref="C32:E32"/>
    <mergeCell ref="F32:I32"/>
    <mergeCell ref="J32:K32"/>
    <mergeCell ref="C33:E33"/>
    <mergeCell ref="F33:I33"/>
    <mergeCell ref="J33:K33"/>
    <mergeCell ref="C26:E26"/>
    <mergeCell ref="F26:I26"/>
    <mergeCell ref="J26:K26"/>
    <mergeCell ref="C27:E27"/>
    <mergeCell ref="F27:I27"/>
    <mergeCell ref="J27:K27"/>
    <mergeCell ref="B1:C1"/>
    <mergeCell ref="D1:F1"/>
    <mergeCell ref="G1:H1"/>
    <mergeCell ref="B2:F3"/>
    <mergeCell ref="B16:K16"/>
    <mergeCell ref="B15:K15"/>
    <mergeCell ref="B39:K39"/>
    <mergeCell ref="B41:K41"/>
    <mergeCell ref="B43:K43"/>
    <mergeCell ref="C28:E28"/>
    <mergeCell ref="F28:I28"/>
    <mergeCell ref="J28:K28"/>
    <mergeCell ref="C29:E29"/>
    <mergeCell ref="F29:I29"/>
    <mergeCell ref="J29:K29"/>
    <mergeCell ref="C34:E34"/>
    <mergeCell ref="F34:I34"/>
    <mergeCell ref="J34:K34"/>
    <mergeCell ref="C35:E35"/>
    <mergeCell ref="F35:I35"/>
    <mergeCell ref="J35:K35"/>
    <mergeCell ref="B42:K42"/>
  </mergeCells>
  <dataValidations count="1">
    <dataValidation allowBlank="1" showInputMessage="1" showErrorMessage="1" prompt="Gõ số biên bản vào đây" sqref="A5"/>
  </dataValidations>
  <hyperlinks>
    <hyperlink ref="G1" location="Menu!A11" tooltip="TO : MENU" display="TO : MENU"/>
    <hyperlink ref="B1:C1" location="Data!B2" tooltip="To : DATA" display="To : DATA"/>
    <hyperlink ref="D1:E1" location="DanhMụcTL!A1" tooltip="To : DATA" display="To : DANH MỤC TÀI LIỆU"/>
    <hyperlink ref="G1:H1" location="Menu!C7" tooltip="Kích chuột để tới Menu" display="To: MENU"/>
  </hyperlinks>
  <pageMargins left="0.75" right="0.25" top="0.5" bottom="0.5" header="0.5" footer="0.5"/>
  <pageSetup paperSize="9" orientation="portrait" horizontalDpi="300" verticalDpi="300" r:id="rId1"/>
  <headerFooter alignWithMargins="0"/>
  <ignoredErrors>
    <ignoredError sqref="B27:B2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FF"/>
  </sheetPr>
  <dimension ref="A1:L101"/>
  <sheetViews>
    <sheetView showZeros="0" zoomScale="85" zoomScaleNormal="85" workbookViewId="0">
      <pane xSplit="1" ySplit="1" topLeftCell="B2" activePane="bottomRight" state="frozen"/>
      <selection sqref="A1:XFD1048576"/>
      <selection pane="topRight" sqref="A1:XFD1048576"/>
      <selection pane="bottomLeft" sqref="A1:XFD1048576"/>
      <selection pane="bottomRight" activeCell="B10" sqref="B10:K13"/>
    </sheetView>
  </sheetViews>
  <sheetFormatPr defaultColWidth="0" defaultRowHeight="18" customHeight="1" zeroHeight="1"/>
  <cols>
    <col min="1" max="1" width="20.625" style="233" customWidth="1"/>
    <col min="2" max="2" width="4.625" style="232" customWidth="1"/>
    <col min="3" max="3" width="9.625" style="232" customWidth="1"/>
    <col min="4" max="4" width="13.5" style="232" customWidth="1"/>
    <col min="5" max="5" width="9.625" style="232" customWidth="1"/>
    <col min="6" max="7" width="5.125" style="232" customWidth="1"/>
    <col min="8" max="8" width="8.625" style="232" customWidth="1"/>
    <col min="9" max="9" width="9.625" style="232" customWidth="1"/>
    <col min="10" max="10" width="8.375" style="232" customWidth="1"/>
    <col min="11" max="11" width="10" style="232" customWidth="1"/>
    <col min="12" max="12" width="20.625" style="233" customWidth="1"/>
    <col min="13" max="16384" width="8.625" style="232" hidden="1"/>
  </cols>
  <sheetData>
    <row r="1" spans="1:12" s="233" customFormat="1" ht="18" customHeight="1">
      <c r="B1" s="608" t="s">
        <v>86</v>
      </c>
      <c r="C1" s="608"/>
      <c r="D1" s="609" t="s">
        <v>269</v>
      </c>
      <c r="E1" s="610"/>
      <c r="F1" s="610"/>
      <c r="G1" s="595" t="s">
        <v>82</v>
      </c>
      <c r="H1" s="595"/>
    </row>
    <row r="2" spans="1:12" s="210" customFormat="1" ht="18" customHeight="1">
      <c r="A2" s="133"/>
      <c r="B2" s="108" t="str">
        <f>Ts!C25</f>
        <v>Công ty SX Phần mềm Tư vấn giám sát GXD</v>
      </c>
      <c r="C2" s="108"/>
      <c r="D2" s="108"/>
      <c r="E2" s="108"/>
      <c r="F2" s="222"/>
      <c r="G2" s="107" t="s">
        <v>0</v>
      </c>
      <c r="H2" s="109"/>
      <c r="I2" s="109"/>
      <c r="J2" s="109"/>
      <c r="K2" s="109"/>
      <c r="L2" s="133"/>
    </row>
    <row r="3" spans="1:12" s="114" customFormat="1" ht="18" customHeight="1">
      <c r="A3" s="233"/>
      <c r="B3" s="108"/>
      <c r="C3" s="108"/>
      <c r="D3" s="108"/>
      <c r="E3" s="108"/>
      <c r="F3" s="307"/>
      <c r="G3" s="110" t="s">
        <v>1</v>
      </c>
      <c r="H3" s="109"/>
      <c r="I3" s="109"/>
      <c r="J3" s="109"/>
      <c r="K3" s="109"/>
      <c r="L3" s="211"/>
    </row>
    <row r="4" spans="1:12" ht="18" customHeight="1">
      <c r="A4" s="211"/>
      <c r="B4" s="308" t="s">
        <v>271</v>
      </c>
      <c r="C4" s="109"/>
      <c r="D4" s="109"/>
      <c r="E4" s="109"/>
      <c r="F4" s="223"/>
      <c r="G4" s="107" t="s">
        <v>270</v>
      </c>
      <c r="H4" s="109"/>
      <c r="I4" s="109"/>
      <c r="J4" s="109"/>
      <c r="K4" s="109"/>
    </row>
    <row r="5" spans="1:12" ht="18" customHeight="1">
      <c r="A5" s="233">
        <v>1234</v>
      </c>
      <c r="B5" s="212" t="str">
        <f>"Số: "&amp;A5&amp;"/BBBGMB"</f>
        <v>Số: 1234/BBBGMB</v>
      </c>
      <c r="C5" s="237"/>
      <c r="D5" s="237"/>
      <c r="E5" s="237"/>
      <c r="F5" s="307"/>
      <c r="G5" s="113" t="str">
        <f>Ts!$C$9&amp;", ngày "&amp;LEFT(L5,2)&amp;" tháng "&amp;RIGHT(LEFT(L5,5),2)&amp;" năm "&amp;RIGHT(L5,4)</f>
        <v>Hà Nội, ngày 01 tháng 01 năm 2011</v>
      </c>
      <c r="H5" s="237"/>
      <c r="I5" s="113"/>
      <c r="J5" s="112"/>
      <c r="K5" s="112"/>
      <c r="L5" s="309" t="s">
        <v>297</v>
      </c>
    </row>
    <row r="6" spans="1:12" ht="9.9499999999999993" customHeight="1"/>
    <row r="7" spans="1:12" s="215" customFormat="1" ht="21.95" customHeight="1">
      <c r="A7" s="213"/>
      <c r="B7" s="214" t="s">
        <v>8</v>
      </c>
      <c r="C7" s="115"/>
      <c r="D7" s="115"/>
      <c r="E7" s="115"/>
      <c r="F7" s="115"/>
      <c r="G7" s="115"/>
      <c r="H7" s="115"/>
      <c r="I7" s="115"/>
      <c r="J7" s="115"/>
      <c r="K7" s="115"/>
      <c r="L7" s="213"/>
    </row>
    <row r="8" spans="1:12" s="215" customFormat="1" ht="21.95" customHeight="1">
      <c r="A8" s="213"/>
      <c r="B8" s="214" t="s">
        <v>9</v>
      </c>
      <c r="C8" s="115"/>
      <c r="D8" s="115"/>
      <c r="E8" s="115"/>
      <c r="F8" s="115"/>
      <c r="G8" s="115"/>
      <c r="H8" s="115"/>
      <c r="I8" s="115"/>
      <c r="J8" s="115"/>
      <c r="K8" s="115"/>
      <c r="L8" s="213"/>
    </row>
    <row r="9" spans="1:12" s="210" customFormat="1" ht="9.9499999999999993" customHeight="1">
      <c r="A9" s="133"/>
      <c r="L9" s="133"/>
    </row>
    <row r="10" spans="1:12" s="164" customFormat="1" ht="18" customHeight="1">
      <c r="A10" s="163"/>
      <c r="C10" s="165" t="s">
        <v>346</v>
      </c>
      <c r="E10" s="165" t="str">
        <f>Ts!$C$5</f>
        <v>Văn phòng làm việc bộ phận lập trình Phần mềm QLCL GXD</v>
      </c>
      <c r="L10" s="163"/>
    </row>
    <row r="11" spans="1:12" s="164" customFormat="1" ht="18" customHeight="1">
      <c r="A11" s="163"/>
      <c r="C11" s="165" t="s">
        <v>350</v>
      </c>
      <c r="E11" s="168" t="str">
        <f>Ts!$C$7</f>
        <v>Số 1</v>
      </c>
      <c r="L11" s="163"/>
    </row>
    <row r="12" spans="1:12" s="164" customFormat="1" ht="18" customHeight="1">
      <c r="A12" s="163"/>
      <c r="C12" s="165" t="s">
        <v>345</v>
      </c>
      <c r="E12" s="168" t="str">
        <f>Ts!$C$6</f>
        <v>Gara ô tô tự động</v>
      </c>
      <c r="L12" s="163"/>
    </row>
    <row r="13" spans="1:12" s="164" customFormat="1" ht="15.75">
      <c r="A13" s="163"/>
      <c r="C13" s="165" t="s">
        <v>367</v>
      </c>
      <c r="E13" s="165" t="str">
        <f>Ts!$C$8</f>
        <v>Số 124a, Nguyễn Ngọc Nại, Thanh Xuân, Hà Nội</v>
      </c>
      <c r="L13" s="163"/>
    </row>
    <row r="14" spans="1:12" s="210" customFormat="1" ht="15.75">
      <c r="A14" s="133"/>
      <c r="L14" s="133"/>
    </row>
    <row r="15" spans="1:12" ht="15.75">
      <c r="A15" s="310"/>
      <c r="B15" s="628" t="str">
        <f>IF(Ts!$C$16="","Căn cứ Hồ sơ Thiết kế do: .................................................... thiết lập và được duyệt.","Căn cứ Hồ sơ Thiết kế do: "&amp;Ts!$C$16&amp;" thiết lập và được duyệt.")</f>
        <v>Căn cứ Hồ sơ Thiết kế do: Phòng Thiết kế mô hình PM QLCL GXD thiết lập và được duyệt.</v>
      </c>
      <c r="C15" s="628"/>
      <c r="D15" s="628"/>
      <c r="E15" s="628"/>
      <c r="F15" s="628"/>
      <c r="G15" s="628"/>
      <c r="H15" s="628"/>
      <c r="I15" s="628"/>
      <c r="J15" s="628"/>
      <c r="K15" s="627"/>
    </row>
    <row r="16" spans="1:12" ht="15.75">
      <c r="B16" s="626" t="str">
        <f>IF(Ts!$C$5="","","Hôm nay ngày, ngày "&amp;LEFT(L5,2)&amp;" tháng "&amp;RIGHT(LEFT(L5,5),2)&amp;" năm "&amp;RIGHT(L5,4)&amp;" tại: "&amp;Ts!$C$5)</f>
        <v>Hôm nay ngày, ngày 01 tháng 01 năm 2011 tại: Văn phòng làm việc bộ phận lập trình Phần mềm QLCL GXD</v>
      </c>
      <c r="C16" s="627"/>
      <c r="D16" s="627"/>
      <c r="E16" s="627"/>
      <c r="F16" s="627"/>
      <c r="G16" s="627"/>
      <c r="H16" s="627"/>
      <c r="I16" s="627"/>
      <c r="J16" s="627"/>
      <c r="K16" s="627"/>
    </row>
    <row r="17" spans="1:12" ht="15.75">
      <c r="C17" s="232" t="s">
        <v>87</v>
      </c>
    </row>
    <row r="18" spans="1:12" s="210" customFormat="1" ht="18" customHeight="1">
      <c r="A18" s="133"/>
      <c r="B18" s="311" t="s">
        <v>11</v>
      </c>
      <c r="C18" s="312" t="s">
        <v>88</v>
      </c>
      <c r="L18" s="133"/>
    </row>
    <row r="19" spans="1:12" s="210" customFormat="1" ht="18" customHeight="1">
      <c r="A19" s="133"/>
      <c r="B19" s="119" t="s">
        <v>6</v>
      </c>
      <c r="C19" s="120" t="s">
        <v>89</v>
      </c>
      <c r="E19" s="120" t="str">
        <f>Ts!$C$10</f>
        <v>Công ty CP Giá Xây Dựng</v>
      </c>
      <c r="L19" s="133"/>
    </row>
    <row r="20" spans="1:12" s="210" customFormat="1" ht="18" customHeight="1">
      <c r="A20" s="133"/>
      <c r="C20" s="117" t="str">
        <f>Ts!$C$13</f>
        <v>Ông (Bà):</v>
      </c>
      <c r="D20" s="118" t="str">
        <f>IF(Ts!$D$13="","",Ts!$D$13)</f>
        <v/>
      </c>
      <c r="H20" s="114" t="s">
        <v>85</v>
      </c>
      <c r="I20" s="114" t="str">
        <f>IF(Ts!$F$13="","",Ts!$F$13)</f>
        <v>Giám đốc/Trưởng ban QLDA</v>
      </c>
      <c r="J20" s="114"/>
      <c r="L20" s="133"/>
    </row>
    <row r="21" spans="1:12" s="210" customFormat="1" ht="18" customHeight="1">
      <c r="A21" s="133"/>
      <c r="C21" s="117" t="str">
        <f>Ts!$C$14</f>
        <v>Ông (Bà):</v>
      </c>
      <c r="D21" s="118" t="str">
        <f>IF(Ts!$D$14="","",Ts!$D$14)</f>
        <v/>
      </c>
      <c r="H21" s="114" t="s">
        <v>85</v>
      </c>
      <c r="I21" s="114" t="str">
        <f>IF(Ts!$F$14="","",Ts!$F$14)</f>
        <v>Kỹ thuật A</v>
      </c>
      <c r="J21" s="114"/>
      <c r="L21" s="133"/>
    </row>
    <row r="22" spans="1:12" s="210" customFormat="1" ht="18" customHeight="1">
      <c r="A22" s="133"/>
      <c r="B22" s="119" t="s">
        <v>6</v>
      </c>
      <c r="C22" s="120" t="s">
        <v>109</v>
      </c>
      <c r="E22" s="120" t="str">
        <f>Ts!$C$16</f>
        <v>Phòng Thiết kế mô hình PM QLCL GXD</v>
      </c>
      <c r="H22" s="114"/>
      <c r="I22" s="114"/>
      <c r="J22" s="114"/>
      <c r="L22" s="133"/>
    </row>
    <row r="23" spans="1:12" s="210" customFormat="1" ht="18" customHeight="1">
      <c r="A23" s="133"/>
      <c r="C23" s="117" t="str">
        <f>Ts!$C$22</f>
        <v>Ông (Bà):</v>
      </c>
      <c r="D23" s="118" t="str">
        <f>IF(Ts!$D$22="","",Ts!$D$22)</f>
        <v/>
      </c>
      <c r="H23" s="114" t="s">
        <v>85</v>
      </c>
      <c r="I23" s="114" t="str">
        <f>IF(Ts!$F$22="","",Ts!$F$22)</f>
        <v>Giám đốc</v>
      </c>
      <c r="J23" s="114"/>
      <c r="L23" s="133"/>
    </row>
    <row r="24" spans="1:12" s="210" customFormat="1" ht="18" customHeight="1">
      <c r="A24" s="133"/>
      <c r="C24" s="117" t="str">
        <f>Ts!$C$22</f>
        <v>Ông (Bà):</v>
      </c>
      <c r="D24" s="118" t="str">
        <f>IF(Ts!$D$23="","",Ts!$D$23)</f>
        <v/>
      </c>
      <c r="H24" s="114" t="s">
        <v>85</v>
      </c>
      <c r="I24" s="114" t="str">
        <f>IF(Ts!$F$23="","",Ts!$F$23)</f>
        <v>Chủ trì</v>
      </c>
      <c r="J24" s="114"/>
      <c r="L24" s="133"/>
    </row>
    <row r="25" spans="1:12" s="210" customFormat="1" ht="18" customHeight="1">
      <c r="A25" s="133"/>
      <c r="B25" s="311" t="s">
        <v>10</v>
      </c>
      <c r="C25" s="312" t="s">
        <v>90</v>
      </c>
      <c r="L25" s="133"/>
    </row>
    <row r="26" spans="1:12" s="114" customFormat="1" ht="18" customHeight="1">
      <c r="A26" s="211"/>
      <c r="B26" s="119" t="s">
        <v>6</v>
      </c>
      <c r="C26" s="120" t="s">
        <v>99</v>
      </c>
      <c r="E26" s="120" t="str">
        <f>Ts!$C$25</f>
        <v>Công ty SX Phần mềm Tư vấn giám sát GXD</v>
      </c>
      <c r="G26" s="210"/>
      <c r="L26" s="211"/>
    </row>
    <row r="27" spans="1:12" s="114" customFormat="1" ht="18" customHeight="1">
      <c r="A27" s="211"/>
      <c r="C27" s="117" t="str">
        <f>Ts!$C$31</f>
        <v>Ông (Bà):</v>
      </c>
      <c r="D27" s="118" t="str">
        <f>IF(Ts!$D$31="","",Ts!$D$31)</f>
        <v/>
      </c>
      <c r="H27" s="114" t="s">
        <v>85</v>
      </c>
      <c r="I27" s="114" t="str">
        <f>IF(Ts!$F$31="","",Ts!$F$31)</f>
        <v>Phó Giám đốc</v>
      </c>
      <c r="L27" s="211"/>
    </row>
    <row r="28" spans="1:12" s="114" customFormat="1" ht="18" customHeight="1">
      <c r="A28" s="211"/>
      <c r="C28" s="117" t="str">
        <f>Ts!$C$32</f>
        <v>Ông (Bà):</v>
      </c>
      <c r="D28" s="118" t="str">
        <f>IF(Ts!$D$32="","",Ts!$D$32)</f>
        <v/>
      </c>
      <c r="H28" s="114" t="s">
        <v>85</v>
      </c>
      <c r="I28" s="114" t="str">
        <f>IF(Ts!$F$32="","",Ts!$F$32)</f>
        <v>KS giám sát</v>
      </c>
      <c r="L28" s="211"/>
    </row>
    <row r="29" spans="1:12" s="114" customFormat="1" ht="18" customHeight="1">
      <c r="A29" s="211"/>
      <c r="B29" s="119" t="s">
        <v>6</v>
      </c>
      <c r="C29" s="120" t="s">
        <v>100</v>
      </c>
      <c r="E29" s="120" t="str">
        <f>Ts!C37</f>
        <v>Phòng Lập trình phần mềm QLCL GXD</v>
      </c>
      <c r="G29" s="210"/>
      <c r="L29" s="211"/>
    </row>
    <row r="30" spans="1:12" s="114" customFormat="1" ht="18" customHeight="1">
      <c r="A30" s="211"/>
      <c r="C30" s="117" t="str">
        <f>Ts!$C$43</f>
        <v>Ông (Bà):</v>
      </c>
      <c r="D30" s="118" t="str">
        <f>IF(Ts!$D$43="","",Ts!$D$43)</f>
        <v/>
      </c>
      <c r="H30" s="114" t="s">
        <v>85</v>
      </c>
      <c r="I30" s="114" t="str">
        <f>IF(Ts!$F$43="","",Ts!$F$43)</f>
        <v>Giám đốc</v>
      </c>
      <c r="L30" s="211"/>
    </row>
    <row r="31" spans="1:12" s="114" customFormat="1" ht="18" customHeight="1">
      <c r="A31" s="211"/>
      <c r="C31" s="117" t="str">
        <f>Ts!$C$44</f>
        <v>Ông (Bà):</v>
      </c>
      <c r="D31" s="118" t="str">
        <f>IF(Ts!$D$44="","",Ts!$D$44)</f>
        <v/>
      </c>
      <c r="H31" s="114" t="s">
        <v>85</v>
      </c>
      <c r="I31" s="114" t="str">
        <f>IF(Ts!$F$44="","",Ts!$F$44)</f>
        <v>Chỉ huy trưởng</v>
      </c>
      <c r="L31" s="211"/>
    </row>
    <row r="32" spans="1:12" ht="18" customHeight="1">
      <c r="B32" s="313"/>
      <c r="C32" s="232" t="s">
        <v>91</v>
      </c>
    </row>
    <row r="33" spans="1:12" ht="18" customHeight="1">
      <c r="B33" s="232" t="s">
        <v>92</v>
      </c>
    </row>
    <row r="34" spans="1:12" ht="18" customHeight="1">
      <c r="B34" s="122">
        <v>1</v>
      </c>
      <c r="C34" s="123" t="s">
        <v>81</v>
      </c>
    </row>
    <row r="35" spans="1:12" ht="18" customHeight="1">
      <c r="C35" s="262"/>
      <c r="D35" s="262"/>
      <c r="E35" s="262"/>
      <c r="F35" s="262"/>
      <c r="G35" s="262"/>
      <c r="H35" s="262"/>
      <c r="I35" s="262"/>
      <c r="J35" s="262"/>
      <c r="K35" s="262"/>
    </row>
    <row r="36" spans="1:12" ht="18" customHeight="1">
      <c r="C36" s="263"/>
      <c r="D36" s="263"/>
      <c r="E36" s="263"/>
      <c r="F36" s="263"/>
      <c r="G36" s="263"/>
      <c r="H36" s="263"/>
      <c r="I36" s="263"/>
      <c r="J36" s="263"/>
      <c r="K36" s="263"/>
    </row>
    <row r="37" spans="1:12" ht="18" customHeight="1">
      <c r="C37" s="263"/>
      <c r="D37" s="263"/>
      <c r="E37" s="263"/>
      <c r="F37" s="263"/>
      <c r="G37" s="263"/>
      <c r="H37" s="263"/>
      <c r="I37" s="263"/>
      <c r="J37" s="263"/>
      <c r="K37" s="263"/>
    </row>
    <row r="38" spans="1:12" ht="18" customHeight="1">
      <c r="C38" s="263"/>
      <c r="D38" s="263"/>
      <c r="E38" s="263"/>
      <c r="F38" s="263"/>
      <c r="G38" s="263"/>
      <c r="H38" s="263"/>
      <c r="I38" s="263"/>
      <c r="J38" s="263"/>
      <c r="K38" s="263"/>
    </row>
    <row r="39" spans="1:12" ht="18" customHeight="1">
      <c r="C39" s="263"/>
      <c r="D39" s="263"/>
      <c r="E39" s="263"/>
      <c r="F39" s="263"/>
      <c r="G39" s="263"/>
      <c r="H39" s="263"/>
      <c r="I39" s="263"/>
      <c r="J39" s="263"/>
      <c r="K39" s="263"/>
    </row>
    <row r="40" spans="1:12" s="210" customFormat="1" ht="9.9499999999999993" customHeight="1">
      <c r="A40" s="133"/>
      <c r="L40" s="133"/>
    </row>
    <row r="41" spans="1:12" ht="18" customHeight="1">
      <c r="B41" s="122">
        <f>B34+1</f>
        <v>2</v>
      </c>
      <c r="C41" s="123" t="s">
        <v>93</v>
      </c>
    </row>
    <row r="42" spans="1:12" ht="18" customHeight="1">
      <c r="C42" s="262"/>
      <c r="D42" s="262"/>
      <c r="E42" s="262"/>
      <c r="F42" s="262"/>
      <c r="G42" s="262"/>
      <c r="H42" s="262"/>
      <c r="I42" s="262"/>
      <c r="J42" s="262"/>
      <c r="K42" s="262"/>
    </row>
    <row r="43" spans="1:12" ht="18" customHeight="1">
      <c r="C43" s="263"/>
      <c r="D43" s="263"/>
      <c r="E43" s="263"/>
      <c r="F43" s="263"/>
      <c r="G43" s="263"/>
      <c r="H43" s="263"/>
      <c r="I43" s="263"/>
      <c r="J43" s="263"/>
      <c r="K43" s="263"/>
    </row>
    <row r="44" spans="1:12" ht="18" customHeight="1">
      <c r="C44" s="263"/>
      <c r="D44" s="263"/>
      <c r="E44" s="263"/>
      <c r="F44" s="263"/>
      <c r="G44" s="263"/>
      <c r="H44" s="263"/>
      <c r="I44" s="263"/>
      <c r="J44" s="263"/>
      <c r="K44" s="263"/>
    </row>
    <row r="45" spans="1:12" ht="18" customHeight="1">
      <c r="C45" s="263"/>
      <c r="D45" s="263"/>
      <c r="E45" s="263"/>
      <c r="F45" s="263"/>
      <c r="G45" s="263"/>
      <c r="H45" s="263"/>
      <c r="I45" s="263"/>
      <c r="J45" s="263"/>
      <c r="K45" s="263"/>
    </row>
    <row r="46" spans="1:12" ht="18" customHeight="1">
      <c r="C46" s="263"/>
      <c r="D46" s="263"/>
      <c r="E46" s="263"/>
      <c r="F46" s="263"/>
      <c r="G46" s="263"/>
      <c r="H46" s="263"/>
      <c r="I46" s="263"/>
      <c r="J46" s="263"/>
      <c r="K46" s="263"/>
    </row>
    <row r="47" spans="1:12" s="210" customFormat="1" ht="9.9499999999999993" customHeight="1">
      <c r="A47" s="133"/>
      <c r="L47" s="133"/>
    </row>
    <row r="48" spans="1:12" ht="18" customHeight="1">
      <c r="B48" s="122">
        <f>B41+1</f>
        <v>3</v>
      </c>
      <c r="C48" s="123" t="s">
        <v>94</v>
      </c>
    </row>
    <row r="49" spans="2:11" ht="18" customHeight="1">
      <c r="B49" s="261" t="s">
        <v>6</v>
      </c>
      <c r="C49" s="232" t="s">
        <v>95</v>
      </c>
    </row>
    <row r="50" spans="2:11" ht="18" customHeight="1">
      <c r="C50" s="262"/>
      <c r="D50" s="262"/>
      <c r="E50" s="262"/>
      <c r="F50" s="262"/>
      <c r="G50" s="262"/>
      <c r="H50" s="262"/>
      <c r="I50" s="262"/>
      <c r="J50" s="262"/>
      <c r="K50" s="262"/>
    </row>
    <row r="51" spans="2:11" ht="18" customHeight="1">
      <c r="C51" s="263"/>
      <c r="D51" s="263"/>
      <c r="E51" s="263"/>
      <c r="F51" s="263"/>
      <c r="G51" s="263"/>
      <c r="H51" s="263"/>
      <c r="I51" s="263"/>
      <c r="J51" s="263"/>
      <c r="K51" s="263"/>
    </row>
    <row r="52" spans="2:11" ht="18" customHeight="1">
      <c r="C52" s="263"/>
      <c r="D52" s="263"/>
      <c r="E52" s="263"/>
      <c r="F52" s="263"/>
      <c r="G52" s="263"/>
      <c r="H52" s="263"/>
      <c r="I52" s="263"/>
      <c r="J52" s="263"/>
      <c r="K52" s="263"/>
    </row>
    <row r="53" spans="2:11" ht="18" customHeight="1">
      <c r="C53" s="263"/>
      <c r="D53" s="263"/>
      <c r="E53" s="263"/>
      <c r="F53" s="263"/>
      <c r="G53" s="263"/>
      <c r="H53" s="263"/>
      <c r="I53" s="263"/>
      <c r="J53" s="263"/>
      <c r="K53" s="263"/>
    </row>
    <row r="54" spans="2:11" ht="18" customHeight="1">
      <c r="C54" s="263"/>
      <c r="D54" s="263"/>
      <c r="E54" s="263"/>
      <c r="F54" s="263"/>
      <c r="G54" s="263"/>
      <c r="H54" s="263"/>
      <c r="I54" s="263"/>
      <c r="J54" s="263"/>
      <c r="K54" s="263"/>
    </row>
    <row r="55" spans="2:11" ht="9.9499999999999993" customHeight="1">
      <c r="C55" s="236"/>
      <c r="D55" s="236"/>
      <c r="E55" s="236"/>
      <c r="F55" s="236"/>
      <c r="G55" s="236"/>
      <c r="H55" s="236"/>
      <c r="I55" s="236"/>
      <c r="J55" s="236"/>
      <c r="K55" s="236"/>
    </row>
    <row r="56" spans="2:11" ht="18" customHeight="1">
      <c r="B56" s="261" t="s">
        <v>6</v>
      </c>
      <c r="C56" s="232" t="s">
        <v>96</v>
      </c>
    </row>
    <row r="57" spans="2:11" ht="18" customHeight="1">
      <c r="C57" s="262"/>
      <c r="D57" s="262"/>
      <c r="E57" s="262"/>
      <c r="F57" s="262"/>
      <c r="G57" s="262"/>
      <c r="H57" s="262"/>
      <c r="I57" s="262"/>
      <c r="J57" s="262"/>
      <c r="K57" s="262"/>
    </row>
    <row r="58" spans="2:11" ht="18" customHeight="1">
      <c r="C58" s="263"/>
      <c r="D58" s="263"/>
      <c r="E58" s="263"/>
      <c r="F58" s="263"/>
      <c r="G58" s="263"/>
      <c r="H58" s="263"/>
      <c r="I58" s="263"/>
      <c r="J58" s="263"/>
      <c r="K58" s="263"/>
    </row>
    <row r="59" spans="2:11" ht="18" customHeight="1">
      <c r="C59" s="263"/>
      <c r="D59" s="263"/>
      <c r="E59" s="263"/>
      <c r="F59" s="263"/>
      <c r="G59" s="263"/>
      <c r="H59" s="263"/>
      <c r="I59" s="263"/>
      <c r="J59" s="263"/>
      <c r="K59" s="263"/>
    </row>
    <row r="60" spans="2:11" ht="18" customHeight="1">
      <c r="C60" s="263"/>
      <c r="D60" s="263"/>
      <c r="E60" s="263"/>
      <c r="F60" s="263"/>
      <c r="G60" s="263"/>
      <c r="H60" s="263"/>
      <c r="I60" s="263"/>
      <c r="J60" s="263"/>
      <c r="K60" s="263"/>
    </row>
    <row r="61" spans="2:11" ht="18" customHeight="1">
      <c r="C61" s="263"/>
      <c r="D61" s="263"/>
      <c r="E61" s="263"/>
      <c r="F61" s="263"/>
      <c r="G61" s="263"/>
      <c r="H61" s="263"/>
      <c r="I61" s="263"/>
      <c r="J61" s="263"/>
      <c r="K61" s="263"/>
    </row>
    <row r="62" spans="2:11" ht="9.9499999999999993" customHeight="1">
      <c r="C62" s="236"/>
      <c r="D62" s="236"/>
      <c r="E62" s="236"/>
      <c r="F62" s="236"/>
      <c r="G62" s="236"/>
      <c r="H62" s="236"/>
      <c r="I62" s="236"/>
      <c r="J62" s="236"/>
      <c r="K62" s="236"/>
    </row>
    <row r="63" spans="2:11" ht="18" customHeight="1">
      <c r="B63" s="261" t="s">
        <v>6</v>
      </c>
      <c r="C63" s="232" t="s">
        <v>12</v>
      </c>
    </row>
    <row r="64" spans="2:11" ht="18" customHeight="1">
      <c r="C64" s="262"/>
      <c r="D64" s="262"/>
      <c r="E64" s="262"/>
      <c r="F64" s="262"/>
      <c r="G64" s="262"/>
      <c r="H64" s="262"/>
      <c r="I64" s="262"/>
      <c r="J64" s="262"/>
      <c r="K64" s="262"/>
    </row>
    <row r="65" spans="1:12" ht="18" customHeight="1">
      <c r="C65" s="263"/>
      <c r="D65" s="263"/>
      <c r="E65" s="263"/>
      <c r="F65" s="263"/>
      <c r="G65" s="263"/>
      <c r="H65" s="263"/>
      <c r="I65" s="263"/>
      <c r="J65" s="263"/>
      <c r="K65" s="263"/>
    </row>
    <row r="66" spans="1:12" ht="18" customHeight="1">
      <c r="C66" s="263"/>
      <c r="D66" s="263"/>
      <c r="E66" s="263"/>
      <c r="F66" s="263"/>
      <c r="G66" s="263"/>
      <c r="H66" s="263"/>
      <c r="I66" s="263"/>
      <c r="J66" s="263"/>
      <c r="K66" s="263"/>
    </row>
    <row r="67" spans="1:12" ht="18" customHeight="1">
      <c r="C67" s="263"/>
      <c r="D67" s="263"/>
      <c r="E67" s="263"/>
      <c r="F67" s="263"/>
      <c r="G67" s="263"/>
      <c r="H67" s="263"/>
      <c r="I67" s="263"/>
      <c r="J67" s="263"/>
      <c r="K67" s="263"/>
    </row>
    <row r="68" spans="1:12" ht="18" customHeight="1">
      <c r="C68" s="263"/>
      <c r="D68" s="263"/>
      <c r="E68" s="263"/>
      <c r="F68" s="263"/>
      <c r="G68" s="263"/>
      <c r="H68" s="263"/>
      <c r="I68" s="263"/>
      <c r="J68" s="263"/>
      <c r="K68" s="263"/>
    </row>
    <row r="69" spans="1:12" ht="18" customHeight="1">
      <c r="C69" s="263"/>
      <c r="D69" s="263"/>
      <c r="E69" s="263"/>
      <c r="F69" s="263"/>
      <c r="G69" s="263"/>
      <c r="H69" s="263"/>
      <c r="I69" s="263"/>
      <c r="J69" s="263"/>
      <c r="K69" s="263"/>
    </row>
    <row r="70" spans="1:12" ht="18" customHeight="1">
      <c r="C70" s="263"/>
      <c r="D70" s="263"/>
      <c r="E70" s="263"/>
      <c r="F70" s="263"/>
      <c r="G70" s="263"/>
      <c r="H70" s="263"/>
      <c r="I70" s="263"/>
      <c r="J70" s="263"/>
      <c r="K70" s="263"/>
    </row>
    <row r="71" spans="1:12" ht="18" customHeight="1">
      <c r="C71" s="263"/>
      <c r="D71" s="263"/>
      <c r="E71" s="263"/>
      <c r="F71" s="263"/>
      <c r="G71" s="263"/>
      <c r="H71" s="263"/>
      <c r="I71" s="263"/>
      <c r="J71" s="263"/>
      <c r="K71" s="263"/>
    </row>
    <row r="72" spans="1:12" ht="9.9499999999999993" customHeight="1"/>
    <row r="73" spans="1:12" ht="18" customHeight="1">
      <c r="A73" s="211"/>
      <c r="B73" s="114"/>
      <c r="C73" s="120" t="s">
        <v>97</v>
      </c>
    </row>
    <row r="74" spans="1:12" ht="9.9499999999999993" customHeight="1"/>
    <row r="75" spans="1:12" s="118" customFormat="1" ht="18" customHeight="1">
      <c r="A75" s="216"/>
      <c r="B75" s="107" t="s">
        <v>37</v>
      </c>
      <c r="C75" s="107"/>
      <c r="D75" s="107"/>
      <c r="E75" s="107"/>
      <c r="F75" s="107"/>
      <c r="G75" s="107"/>
      <c r="H75" s="107" t="s">
        <v>14</v>
      </c>
      <c r="I75" s="107"/>
      <c r="J75" s="107"/>
      <c r="K75" s="107"/>
      <c r="L75" s="216"/>
    </row>
    <row r="76" spans="1:12" s="224" customFormat="1" ht="15" customHeight="1">
      <c r="A76" s="225"/>
      <c r="B76" s="112" t="str">
        <f>IF(Ts!$F$31="","",Ts!$F$31)</f>
        <v>Phó Giám đốc</v>
      </c>
      <c r="C76" s="112"/>
      <c r="D76" s="112"/>
      <c r="E76" s="112"/>
      <c r="F76" s="112"/>
      <c r="G76" s="112"/>
      <c r="H76" s="112" t="str">
        <f>IF(Ts!$F$13="","",Ts!$F$13)</f>
        <v>Giám đốc/Trưởng ban QLDA</v>
      </c>
      <c r="I76" s="31"/>
      <c r="J76" s="31"/>
      <c r="K76" s="31"/>
      <c r="L76" s="225"/>
    </row>
    <row r="77" spans="1:12" s="210" customFormat="1" ht="18" customHeight="1">
      <c r="A77" s="133"/>
      <c r="B77" s="109"/>
      <c r="C77" s="109"/>
      <c r="D77" s="109"/>
      <c r="E77" s="109"/>
      <c r="F77" s="109"/>
      <c r="G77" s="109"/>
      <c r="H77" s="109"/>
      <c r="I77" s="109"/>
      <c r="J77" s="109"/>
      <c r="K77" s="109"/>
      <c r="L77" s="133"/>
    </row>
    <row r="78" spans="1:12" s="210" customFormat="1" ht="18" customHeight="1">
      <c r="A78" s="133"/>
      <c r="B78" s="109"/>
      <c r="C78" s="109"/>
      <c r="D78" s="109"/>
      <c r="E78" s="109"/>
      <c r="F78" s="109"/>
      <c r="G78" s="109"/>
      <c r="H78" s="109"/>
      <c r="I78" s="109"/>
      <c r="J78" s="109"/>
      <c r="K78" s="109"/>
      <c r="L78" s="133"/>
    </row>
    <row r="79" spans="1:12" s="210" customFormat="1" ht="18" customHeight="1">
      <c r="A79" s="133"/>
      <c r="B79" s="109"/>
      <c r="C79" s="109"/>
      <c r="D79" s="109"/>
      <c r="E79" s="109"/>
      <c r="F79" s="109"/>
      <c r="G79" s="109"/>
      <c r="H79" s="109"/>
      <c r="I79" s="109"/>
      <c r="J79" s="109"/>
      <c r="K79" s="109"/>
      <c r="L79" s="133"/>
    </row>
    <row r="80" spans="1:12" s="210" customFormat="1" ht="18" customHeight="1">
      <c r="A80" s="133"/>
      <c r="B80" s="109"/>
      <c r="C80" s="109"/>
      <c r="D80" s="109"/>
      <c r="E80" s="109"/>
      <c r="F80" s="109"/>
      <c r="G80" s="109"/>
      <c r="H80" s="109"/>
      <c r="I80" s="109"/>
      <c r="J80" s="109"/>
      <c r="K80" s="109"/>
      <c r="L80" s="133"/>
    </row>
    <row r="81" spans="1:12" s="118" customFormat="1" ht="18" customHeight="1">
      <c r="A81" s="216"/>
      <c r="B81" s="107"/>
      <c r="C81" s="107"/>
      <c r="D81" s="107" t="str">
        <f>IF(Ts!$D$31="","",IF(Ts!$G$31="",Ts!$D$31,CONCATENATE(Ts!$G$31,".",Ts!$D$31)))</f>
        <v/>
      </c>
      <c r="E81" s="107"/>
      <c r="F81" s="107"/>
      <c r="G81" s="107"/>
      <c r="H81" s="107"/>
      <c r="I81" s="107" t="str">
        <f>IF(Ts!$D$13="","",IF(Ts!$G$13="",Ts!$D$13,CONCATENATE(Ts!$G$13,".",Ts!$D$13)))</f>
        <v/>
      </c>
      <c r="J81" s="107"/>
      <c r="K81" s="107"/>
      <c r="L81" s="216"/>
    </row>
    <row r="82" spans="1:12" s="210" customFormat="1" ht="9.9499999999999993" customHeight="1">
      <c r="A82" s="133"/>
      <c r="B82" s="109"/>
      <c r="C82" s="109"/>
      <c r="D82" s="109"/>
      <c r="E82" s="109"/>
      <c r="F82" s="109"/>
      <c r="G82" s="109"/>
      <c r="H82" s="109"/>
      <c r="I82" s="109"/>
      <c r="J82" s="109"/>
      <c r="K82" s="109"/>
      <c r="L82" s="133"/>
    </row>
    <row r="83" spans="1:12" s="118" customFormat="1" ht="18" customHeight="1">
      <c r="A83" s="216"/>
      <c r="B83" s="107" t="s">
        <v>39</v>
      </c>
      <c r="C83" s="107"/>
      <c r="D83" s="107"/>
      <c r="E83" s="107"/>
      <c r="F83" s="107"/>
      <c r="G83" s="107"/>
      <c r="H83" s="107" t="s">
        <v>38</v>
      </c>
      <c r="I83" s="107"/>
      <c r="J83" s="107"/>
      <c r="K83" s="107"/>
      <c r="L83" s="216"/>
    </row>
    <row r="84" spans="1:12" s="224" customFormat="1" ht="15" customHeight="1">
      <c r="A84" s="225"/>
      <c r="B84" s="112" t="str">
        <f>IF(Ts!$F$22="","",Ts!$F$22)</f>
        <v>Giám đốc</v>
      </c>
      <c r="C84" s="112"/>
      <c r="D84" s="112"/>
      <c r="E84" s="112"/>
      <c r="F84" s="112"/>
      <c r="G84" s="112"/>
      <c r="H84" s="112" t="str">
        <f>IF(Ts!$F$43="","",Ts!$F$43)</f>
        <v>Giám đốc</v>
      </c>
      <c r="I84" s="31"/>
      <c r="J84" s="31"/>
      <c r="K84" s="31"/>
      <c r="L84" s="225"/>
    </row>
    <row r="85" spans="1:12" s="210" customFormat="1" ht="18" customHeight="1">
      <c r="A85" s="133"/>
      <c r="C85" s="222"/>
      <c r="D85" s="222"/>
      <c r="E85" s="222"/>
      <c r="F85" s="222"/>
      <c r="G85" s="222"/>
      <c r="H85" s="222"/>
      <c r="I85" s="222"/>
      <c r="J85" s="222"/>
      <c r="K85" s="109"/>
      <c r="L85" s="133"/>
    </row>
    <row r="86" spans="1:12" s="210" customFormat="1" ht="18" customHeight="1">
      <c r="A86" s="133"/>
      <c r="B86" s="314"/>
      <c r="C86" s="315"/>
      <c r="D86" s="109"/>
      <c r="E86" s="109"/>
      <c r="F86" s="109"/>
      <c r="H86" s="109"/>
      <c r="I86" s="109"/>
      <c r="J86" s="109"/>
      <c r="K86" s="109"/>
      <c r="L86" s="133"/>
    </row>
    <row r="87" spans="1:12" s="210" customFormat="1" ht="18" customHeight="1">
      <c r="A87" s="133"/>
      <c r="B87" s="314"/>
      <c r="C87" s="315"/>
      <c r="D87" s="109"/>
      <c r="E87" s="109"/>
      <c r="F87" s="109"/>
      <c r="H87" s="109"/>
      <c r="I87" s="109"/>
      <c r="J87" s="109"/>
      <c r="K87" s="109"/>
      <c r="L87" s="133"/>
    </row>
    <row r="88" spans="1:12" s="210" customFormat="1" ht="18" customHeight="1">
      <c r="A88" s="133"/>
      <c r="L88" s="133"/>
    </row>
    <row r="89" spans="1:12" s="118" customFormat="1" ht="18" customHeight="1">
      <c r="A89" s="216"/>
      <c r="D89" s="132" t="str">
        <f>IF(Ts!$D$22="","",IF(Ts!$G$22="",Ts!$D$22,CONCATENATE(Ts!$G$22,".",Ts!$D$22)))</f>
        <v/>
      </c>
      <c r="E89" s="107"/>
      <c r="F89" s="107"/>
      <c r="I89" s="132" t="str">
        <f>IF(Ts!$D$43="","",IF(Ts!$G$43="",Ts!$D$43,CONCATENATE(Ts!$G$43,".",Ts!$D$43)))</f>
        <v/>
      </c>
      <c r="J89" s="107"/>
      <c r="L89" s="216"/>
    </row>
    <row r="90" spans="1:12" s="210" customFormat="1" ht="9.9499999999999993" customHeight="1">
      <c r="A90" s="133"/>
      <c r="L90" s="133"/>
    </row>
    <row r="91" spans="1:12" ht="18" hidden="1" customHeight="1"/>
    <row r="92" spans="1:12" ht="18" hidden="1" customHeight="1"/>
    <row r="93" spans="1:12" ht="18" hidden="1" customHeight="1"/>
    <row r="94" spans="1:12" ht="18" hidden="1" customHeight="1"/>
    <row r="95" spans="1:12" ht="18" hidden="1" customHeight="1"/>
    <row r="96" spans="1:12" ht="18" hidden="1" customHeight="1"/>
    <row r="97" ht="18" hidden="1" customHeight="1"/>
    <row r="98" ht="18" hidden="1" customHeight="1"/>
    <row r="99" ht="18" hidden="1" customHeight="1"/>
    <row r="100" ht="18" hidden="1" customHeight="1"/>
    <row r="101" ht="18" hidden="1" customHeight="1"/>
  </sheetData>
  <mergeCells count="5">
    <mergeCell ref="B16:K16"/>
    <mergeCell ref="B15:K15"/>
    <mergeCell ref="B1:C1"/>
    <mergeCell ref="D1:F1"/>
    <mergeCell ref="G1:H1"/>
  </mergeCells>
  <phoneticPr fontId="2" type="noConversion"/>
  <dataValidations count="2">
    <dataValidation allowBlank="1" showInputMessage="1" showErrorMessage="1" promptTitle="Nhập ngày lập biên bản vào đây" prompt="Nhập ngày tháng theo định dạng: dd/mm/yyyy_x000a_VD: 09/09/2011 hoặc 26/10/2006" sqref="L5"/>
    <dataValidation allowBlank="1" showInputMessage="1" showErrorMessage="1" prompt="Gõ số biên bản vào đây" sqref="A5"/>
  </dataValidations>
  <hyperlinks>
    <hyperlink ref="B1:C1" location="Data!B2" tooltip="To : DATA" display="To : DATA"/>
    <hyperlink ref="D1:E1" location="DanhMụcTL!A1" tooltip="To : DATA" display="To : DANH MỤC TÀI LIỆU"/>
    <hyperlink ref="G1" location="Menu!A11" tooltip="TO : MENU" display="TO : MENU"/>
    <hyperlink ref="G1:H1" location="Menu!C10" tooltip="Kích chuột để tới Menu" display="To: MENU"/>
  </hyperlinks>
  <pageMargins left="0.75" right="0.25" top="0.5" bottom="0.5"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66FF"/>
  </sheetPr>
  <dimension ref="A1:L100"/>
  <sheetViews>
    <sheetView showZeros="0" zoomScale="90" zoomScaleNormal="90" workbookViewId="0">
      <pane xSplit="1" ySplit="1" topLeftCell="B2" activePane="bottomRight" state="frozen"/>
      <selection sqref="A1:XFD1048576"/>
      <selection pane="topRight" sqref="A1:XFD1048576"/>
      <selection pane="bottomLeft" sqref="A1:XFD1048576"/>
      <selection pane="bottomRight" activeCell="G1" sqref="G1:H1"/>
    </sheetView>
  </sheetViews>
  <sheetFormatPr defaultColWidth="0" defaultRowHeight="0" customHeight="1" zeroHeight="1"/>
  <cols>
    <col min="1" max="1" width="20.625" style="228" customWidth="1"/>
    <col min="2" max="2" width="4.625" style="229" customWidth="1"/>
    <col min="3" max="3" width="9.625" style="229" customWidth="1"/>
    <col min="4" max="4" width="13.5" style="229" customWidth="1"/>
    <col min="5" max="5" width="9.625" style="229" customWidth="1"/>
    <col min="6" max="7" width="5.125" style="229" customWidth="1"/>
    <col min="8" max="8" width="8.625" style="229" customWidth="1"/>
    <col min="9" max="9" width="9.625" style="229" customWidth="1"/>
    <col min="10" max="10" width="8.375" style="229" customWidth="1"/>
    <col min="11" max="11" width="10" style="229" customWidth="1"/>
    <col min="12" max="12" width="20.625" style="228" customWidth="1"/>
    <col min="13" max="16384" width="8.625" style="229" hidden="1"/>
  </cols>
  <sheetData>
    <row r="1" spans="1:12" s="228" customFormat="1" ht="18" customHeight="1">
      <c r="B1" s="608" t="s">
        <v>86</v>
      </c>
      <c r="C1" s="608"/>
      <c r="D1" s="610" t="s">
        <v>269</v>
      </c>
      <c r="E1" s="610"/>
      <c r="F1" s="610"/>
      <c r="G1" s="595" t="s">
        <v>82</v>
      </c>
      <c r="H1" s="595"/>
    </row>
    <row r="2" spans="1:12" s="118" customFormat="1" ht="18" customHeight="1">
      <c r="A2" s="216"/>
      <c r="B2" s="107" t="s">
        <v>0</v>
      </c>
      <c r="C2" s="116"/>
      <c r="D2" s="116"/>
      <c r="E2" s="116"/>
      <c r="F2" s="107"/>
      <c r="G2" s="107"/>
      <c r="H2" s="107"/>
      <c r="I2" s="107"/>
      <c r="J2" s="107"/>
      <c r="K2" s="107"/>
      <c r="L2" s="216"/>
    </row>
    <row r="3" spans="1:12" s="114" customFormat="1" ht="18" customHeight="1">
      <c r="A3" s="233"/>
      <c r="B3" s="110" t="s">
        <v>1</v>
      </c>
      <c r="C3" s="111"/>
      <c r="D3" s="111"/>
      <c r="E3" s="111"/>
      <c r="F3" s="237"/>
      <c r="G3" s="112"/>
      <c r="H3" s="112"/>
      <c r="I3" s="112"/>
      <c r="J3" s="112"/>
      <c r="K3" s="112"/>
      <c r="L3" s="211"/>
    </row>
    <row r="4" spans="1:12" s="232" customFormat="1" ht="18" customHeight="1">
      <c r="A4" s="211"/>
      <c r="B4" s="107" t="s">
        <v>270</v>
      </c>
      <c r="C4" s="109"/>
      <c r="D4" s="237"/>
      <c r="E4" s="237"/>
      <c r="F4" s="237"/>
      <c r="G4" s="237"/>
      <c r="H4" s="237"/>
      <c r="I4" s="237"/>
      <c r="J4" s="237"/>
      <c r="K4" s="237"/>
      <c r="L4" s="233"/>
    </row>
    <row r="5" spans="1:12" s="232" customFormat="1" ht="18" customHeight="1">
      <c r="A5" s="233"/>
      <c r="B5" s="113" t="str">
        <f>Ts!$C$9&amp;", ngày …... tháng …... năm 200…"</f>
        <v>Hà Nội, ngày …... tháng …... năm 200…</v>
      </c>
      <c r="C5" s="109"/>
      <c r="D5" s="237"/>
      <c r="E5" s="113"/>
      <c r="F5" s="113"/>
      <c r="G5" s="237"/>
      <c r="H5" s="237"/>
      <c r="I5" s="237"/>
      <c r="J5" s="237"/>
      <c r="K5" s="237"/>
      <c r="L5" s="233"/>
    </row>
    <row r="6" spans="1:12" s="114" customFormat="1" ht="9.9499999999999993" customHeight="1">
      <c r="A6" s="211"/>
      <c r="L6" s="211"/>
    </row>
    <row r="7" spans="1:12" s="215" customFormat="1" ht="21.95" customHeight="1">
      <c r="A7" s="213"/>
      <c r="B7" s="456" t="s">
        <v>442</v>
      </c>
      <c r="C7" s="115"/>
      <c r="D7" s="115"/>
      <c r="E7" s="115"/>
      <c r="F7" s="115"/>
      <c r="G7" s="115"/>
      <c r="H7" s="115"/>
      <c r="I7" s="115"/>
      <c r="J7" s="115"/>
      <c r="K7" s="115"/>
      <c r="L7" s="213"/>
    </row>
    <row r="8" spans="1:12" s="215" customFormat="1" ht="9.9499999999999993" customHeight="1">
      <c r="A8" s="213"/>
      <c r="B8" s="30"/>
      <c r="C8" s="115"/>
      <c r="D8" s="115"/>
      <c r="E8" s="115"/>
      <c r="F8" s="115"/>
      <c r="G8" s="115"/>
      <c r="H8" s="115"/>
      <c r="I8" s="115"/>
      <c r="J8" s="115"/>
      <c r="K8" s="115"/>
      <c r="L8" s="213"/>
    </row>
    <row r="9" spans="1:12" s="164" customFormat="1" ht="18" customHeight="1">
      <c r="A9" s="163"/>
      <c r="B9" s="247"/>
      <c r="C9" s="238"/>
      <c r="D9" s="247" t="s">
        <v>346</v>
      </c>
      <c r="E9" s="247" t="str">
        <f>Ts!$C$5</f>
        <v>Văn phòng làm việc bộ phận lập trình Phần mềm QLCL GXD</v>
      </c>
      <c r="G9" s="238"/>
      <c r="H9" s="238"/>
      <c r="I9" s="238"/>
      <c r="J9" s="238"/>
      <c r="K9" s="238"/>
      <c r="L9" s="163"/>
    </row>
    <row r="10" spans="1:12" s="164" customFormat="1" ht="18" customHeight="1">
      <c r="A10" s="163"/>
      <c r="B10" s="247"/>
      <c r="C10" s="238"/>
      <c r="D10" s="247" t="s">
        <v>345</v>
      </c>
      <c r="E10" s="248" t="str">
        <f>Ts!$C$6</f>
        <v>Gara ô tô tự động</v>
      </c>
      <c r="G10" s="238"/>
      <c r="H10" s="238"/>
      <c r="I10" s="238"/>
      <c r="J10" s="238"/>
      <c r="K10" s="238"/>
      <c r="L10" s="163"/>
    </row>
    <row r="11" spans="1:12" s="114" customFormat="1" ht="9.9499999999999993" customHeight="1">
      <c r="A11" s="211"/>
      <c r="B11" s="130"/>
      <c r="C11" s="130"/>
      <c r="D11" s="130"/>
      <c r="E11" s="130"/>
      <c r="F11" s="130"/>
      <c r="G11" s="130"/>
      <c r="H11" s="130"/>
      <c r="I11" s="130"/>
      <c r="J11" s="130"/>
      <c r="K11" s="130"/>
      <c r="L11" s="211"/>
    </row>
    <row r="12" spans="1:12" s="232" customFormat="1" ht="18" customHeight="1">
      <c r="A12" s="211"/>
      <c r="B12" s="249">
        <v>1</v>
      </c>
      <c r="C12" s="250" t="s">
        <v>98</v>
      </c>
      <c r="D12" s="260"/>
      <c r="E12" s="260"/>
      <c r="F12" s="260"/>
      <c r="G12" s="260"/>
      <c r="H12" s="260"/>
      <c r="I12" s="260"/>
      <c r="J12" s="260"/>
      <c r="K12" s="260"/>
      <c r="L12" s="233"/>
    </row>
    <row r="13" spans="1:12" s="114" customFormat="1" ht="18" customHeight="1">
      <c r="A13" s="211"/>
      <c r="B13" s="251" t="s">
        <v>6</v>
      </c>
      <c r="C13" s="121" t="s">
        <v>99</v>
      </c>
      <c r="D13" s="130"/>
      <c r="E13" s="120" t="str">
        <f>Ts!$C$25</f>
        <v>Công ty SX Phần mềm Tư vấn giám sát GXD</v>
      </c>
      <c r="G13" s="264"/>
      <c r="H13" s="130"/>
      <c r="I13" s="130"/>
      <c r="J13" s="130"/>
      <c r="K13" s="130"/>
      <c r="L13" s="211"/>
    </row>
    <row r="14" spans="1:12" s="114" customFormat="1" ht="18" customHeight="1">
      <c r="A14" s="211"/>
      <c r="B14" s="130"/>
      <c r="C14" s="252" t="str">
        <f>Ts!$C$32</f>
        <v>Ông (Bà):</v>
      </c>
      <c r="D14" s="253" t="str">
        <f>IF(Ts!$D$32="","",Ts!$D$32)</f>
        <v/>
      </c>
      <c r="E14" s="130"/>
      <c r="F14" s="130"/>
      <c r="G14" s="130"/>
      <c r="H14" s="130" t="s">
        <v>85</v>
      </c>
      <c r="I14" s="130" t="str">
        <f>IF(Ts!$F$32="","",Ts!$F$32)</f>
        <v>KS giám sát</v>
      </c>
      <c r="J14" s="130"/>
      <c r="K14" s="130"/>
      <c r="L14" s="211"/>
    </row>
    <row r="15" spans="1:12" s="114" customFormat="1" ht="18" customHeight="1">
      <c r="A15" s="211"/>
      <c r="B15" s="251" t="s">
        <v>6</v>
      </c>
      <c r="C15" s="121" t="s">
        <v>100</v>
      </c>
      <c r="D15" s="130"/>
      <c r="E15" s="238" t="str">
        <f>Ts!C37</f>
        <v>Phòng Lập trình phần mềm QLCL GXD</v>
      </c>
      <c r="G15" s="264"/>
      <c r="H15" s="130"/>
      <c r="I15" s="130"/>
      <c r="J15" s="130"/>
      <c r="K15" s="130"/>
      <c r="L15" s="211"/>
    </row>
    <row r="16" spans="1:12" s="114" customFormat="1" ht="18" customHeight="1">
      <c r="A16" s="211"/>
      <c r="B16" s="130"/>
      <c r="C16" s="252" t="str">
        <f>Ts!$C$44</f>
        <v>Ông (Bà):</v>
      </c>
      <c r="D16" s="253" t="str">
        <f>IF(Ts!$D$44="","",Ts!$D$44)</f>
        <v/>
      </c>
      <c r="E16" s="130"/>
      <c r="F16" s="130"/>
      <c r="G16" s="130"/>
      <c r="H16" s="130" t="s">
        <v>85</v>
      </c>
      <c r="I16" s="130" t="str">
        <f>IF(Ts!$F$44="","",Ts!$F$44)</f>
        <v>Chỉ huy trưởng</v>
      </c>
      <c r="J16" s="130"/>
      <c r="K16" s="130"/>
      <c r="L16" s="211"/>
    </row>
    <row r="17" spans="1:12" s="232" customFormat="1" ht="18" customHeight="1">
      <c r="A17" s="233"/>
      <c r="B17" s="249">
        <f>B12+1</f>
        <v>2</v>
      </c>
      <c r="C17" s="250" t="s">
        <v>101</v>
      </c>
      <c r="D17" s="260"/>
      <c r="E17" s="260"/>
      <c r="F17" s="260"/>
      <c r="G17" s="260"/>
      <c r="H17" s="260"/>
      <c r="I17" s="260"/>
      <c r="J17" s="260"/>
      <c r="K17" s="260"/>
      <c r="L17" s="233"/>
    </row>
    <row r="18" spans="1:12" s="232" customFormat="1" ht="18" customHeight="1">
      <c r="A18" s="233"/>
      <c r="B18" s="260"/>
      <c r="C18" s="268"/>
      <c r="D18" s="269"/>
      <c r="E18" s="270"/>
      <c r="F18" s="269"/>
      <c r="G18" s="269"/>
      <c r="H18" s="269"/>
      <c r="I18" s="269"/>
      <c r="J18" s="269"/>
      <c r="K18" s="269"/>
      <c r="L18" s="233"/>
    </row>
    <row r="19" spans="1:12" s="232" customFormat="1" ht="9.9499999999999993" customHeight="1">
      <c r="A19" s="233"/>
      <c r="B19" s="260"/>
      <c r="C19" s="254"/>
      <c r="D19" s="271"/>
      <c r="E19" s="271"/>
      <c r="F19" s="271"/>
      <c r="G19" s="271"/>
      <c r="H19" s="271"/>
      <c r="I19" s="271"/>
      <c r="J19" s="271"/>
      <c r="K19" s="271"/>
      <c r="L19" s="233"/>
    </row>
    <row r="20" spans="1:12" s="232" customFormat="1" ht="18" customHeight="1">
      <c r="A20" s="233"/>
      <c r="B20" s="249">
        <f>B17+1</f>
        <v>3</v>
      </c>
      <c r="C20" s="250" t="s">
        <v>102</v>
      </c>
      <c r="D20" s="260"/>
      <c r="E20" s="260"/>
      <c r="F20" s="260"/>
      <c r="G20" s="260"/>
      <c r="H20" s="260"/>
      <c r="I20" s="260"/>
      <c r="J20" s="260"/>
      <c r="K20" s="260"/>
      <c r="L20" s="233"/>
    </row>
    <row r="21" spans="1:12" s="232" customFormat="1" ht="18" customHeight="1">
      <c r="A21" s="233"/>
      <c r="B21" s="260"/>
      <c r="C21" s="268"/>
      <c r="D21" s="269"/>
      <c r="E21" s="269"/>
      <c r="F21" s="269"/>
      <c r="G21" s="269"/>
      <c r="H21" s="269"/>
      <c r="I21" s="269"/>
      <c r="J21" s="269"/>
      <c r="K21" s="269"/>
      <c r="L21" s="233"/>
    </row>
    <row r="22" spans="1:12" s="232" customFormat="1" ht="9.9499999999999993" customHeight="1">
      <c r="A22" s="233"/>
      <c r="B22" s="260"/>
      <c r="C22" s="254"/>
      <c r="D22" s="271"/>
      <c r="E22" s="271"/>
      <c r="F22" s="271"/>
      <c r="G22" s="271"/>
      <c r="H22" s="271"/>
      <c r="I22" s="271"/>
      <c r="J22" s="271"/>
      <c r="K22" s="271"/>
      <c r="L22" s="233"/>
    </row>
    <row r="23" spans="1:12" s="232" customFormat="1" ht="18" customHeight="1">
      <c r="A23" s="233"/>
      <c r="B23" s="249">
        <f>B20+1</f>
        <v>4</v>
      </c>
      <c r="C23" s="250" t="s">
        <v>103</v>
      </c>
      <c r="D23" s="260"/>
      <c r="E23" s="260"/>
      <c r="F23" s="260"/>
      <c r="G23" s="260"/>
      <c r="H23" s="260"/>
      <c r="I23" s="260"/>
      <c r="J23" s="260"/>
      <c r="K23" s="260"/>
      <c r="L23" s="233"/>
    </row>
    <row r="24" spans="1:12" s="232" customFormat="1" ht="18" customHeight="1">
      <c r="A24" s="233"/>
      <c r="B24" s="260"/>
      <c r="C24" s="271" t="s">
        <v>104</v>
      </c>
      <c r="D24" s="271"/>
      <c r="E24" s="271"/>
      <c r="F24" s="271"/>
      <c r="G24" s="271"/>
      <c r="H24" s="271"/>
      <c r="I24" s="271"/>
      <c r="J24" s="271"/>
      <c r="K24" s="271"/>
      <c r="L24" s="233"/>
    </row>
    <row r="25" spans="1:12" s="232" customFormat="1" ht="18" customHeight="1">
      <c r="A25" s="233"/>
      <c r="B25" s="260"/>
      <c r="C25" s="271" t="s">
        <v>105</v>
      </c>
      <c r="D25" s="271"/>
      <c r="E25" s="271"/>
      <c r="F25" s="271"/>
      <c r="G25" s="271"/>
      <c r="H25" s="271"/>
      <c r="I25" s="271"/>
      <c r="J25" s="271"/>
      <c r="K25" s="271"/>
      <c r="L25" s="233"/>
    </row>
    <row r="26" spans="1:12" s="276" customFormat="1" ht="18" customHeight="1">
      <c r="A26" s="233"/>
      <c r="B26" s="272"/>
      <c r="C26" s="273" t="s">
        <v>261</v>
      </c>
      <c r="D26" s="274"/>
      <c r="E26" s="274" t="str">
        <f>Ts!C25</f>
        <v>Công ty SX Phần mềm Tư vấn giám sát GXD</v>
      </c>
      <c r="F26" s="274"/>
      <c r="G26" s="274"/>
      <c r="H26" s="274"/>
      <c r="I26" s="274"/>
      <c r="J26" s="274"/>
      <c r="K26" s="274"/>
      <c r="L26" s="275"/>
    </row>
    <row r="27" spans="1:12" s="276" customFormat="1" ht="9.9499999999999993" customHeight="1">
      <c r="A27" s="275"/>
      <c r="B27" s="274"/>
      <c r="C27" s="274"/>
      <c r="D27" s="274"/>
      <c r="E27" s="274"/>
      <c r="F27" s="274"/>
      <c r="G27" s="274"/>
      <c r="H27" s="274"/>
      <c r="I27" s="274"/>
      <c r="J27" s="274"/>
      <c r="K27" s="274"/>
      <c r="L27" s="275"/>
    </row>
    <row r="28" spans="1:12" s="210" customFormat="1" ht="18" customHeight="1">
      <c r="A28" s="133"/>
      <c r="B28" s="25" t="s">
        <v>2</v>
      </c>
      <c r="C28" s="26" t="s">
        <v>260</v>
      </c>
      <c r="D28" s="27"/>
      <c r="E28" s="28"/>
      <c r="F28" s="277" t="s">
        <v>58</v>
      </c>
      <c r="G28" s="277"/>
      <c r="H28" s="26" t="s">
        <v>7</v>
      </c>
      <c r="I28" s="28"/>
      <c r="J28" s="278" t="s">
        <v>78</v>
      </c>
      <c r="K28" s="279" t="s">
        <v>77</v>
      </c>
      <c r="L28" s="133"/>
    </row>
    <row r="29" spans="1:12" s="210" customFormat="1" ht="18" customHeight="1">
      <c r="A29" s="133"/>
      <c r="B29" s="239">
        <v>1</v>
      </c>
      <c r="C29" s="258"/>
      <c r="D29" s="280"/>
      <c r="E29" s="281"/>
      <c r="F29" s="635"/>
      <c r="G29" s="636"/>
      <c r="H29" s="240"/>
      <c r="I29" s="282"/>
      <c r="J29" s="283"/>
      <c r="K29" s="281"/>
      <c r="L29" s="133"/>
    </row>
    <row r="30" spans="1:12" s="210" customFormat="1" ht="18" customHeight="1">
      <c r="A30" s="133"/>
      <c r="B30" s="241">
        <f t="shared" ref="B30:B36" si="0">B29+1</f>
        <v>2</v>
      </c>
      <c r="C30" s="259"/>
      <c r="D30" s="284"/>
      <c r="E30" s="285"/>
      <c r="F30" s="633"/>
      <c r="G30" s="634"/>
      <c r="H30" s="242"/>
      <c r="I30" s="286"/>
      <c r="J30" s="287"/>
      <c r="K30" s="285"/>
      <c r="L30" s="133"/>
    </row>
    <row r="31" spans="1:12" s="210" customFormat="1" ht="18" customHeight="1">
      <c r="A31" s="133"/>
      <c r="B31" s="241">
        <f t="shared" si="0"/>
        <v>3</v>
      </c>
      <c r="C31" s="259"/>
      <c r="D31" s="284"/>
      <c r="E31" s="285"/>
      <c r="F31" s="633"/>
      <c r="G31" s="634"/>
      <c r="H31" s="242"/>
      <c r="I31" s="286"/>
      <c r="J31" s="287"/>
      <c r="K31" s="285"/>
      <c r="L31" s="133"/>
    </row>
    <row r="32" spans="1:12" s="210" customFormat="1" ht="18" customHeight="1">
      <c r="A32" s="133"/>
      <c r="B32" s="241">
        <f t="shared" si="0"/>
        <v>4</v>
      </c>
      <c r="C32" s="259"/>
      <c r="D32" s="284"/>
      <c r="E32" s="285"/>
      <c r="F32" s="633"/>
      <c r="G32" s="634"/>
      <c r="H32" s="242"/>
      <c r="I32" s="286"/>
      <c r="J32" s="287"/>
      <c r="K32" s="285"/>
      <c r="L32" s="133"/>
    </row>
    <row r="33" spans="1:12" s="210" customFormat="1" ht="18" customHeight="1">
      <c r="A33" s="133"/>
      <c r="B33" s="255">
        <f t="shared" si="0"/>
        <v>5</v>
      </c>
      <c r="C33" s="288"/>
      <c r="D33" s="289"/>
      <c r="E33" s="290"/>
      <c r="F33" s="631"/>
      <c r="G33" s="632"/>
      <c r="H33" s="243"/>
      <c r="I33" s="291"/>
      <c r="J33" s="292"/>
      <c r="K33" s="290"/>
      <c r="L33" s="133"/>
    </row>
    <row r="34" spans="1:12" s="210" customFormat="1" ht="18" customHeight="1">
      <c r="A34" s="133"/>
      <c r="B34" s="293">
        <f t="shared" si="0"/>
        <v>6</v>
      </c>
      <c r="C34" s="294"/>
      <c r="D34" s="295"/>
      <c r="E34" s="296"/>
      <c r="F34" s="637"/>
      <c r="G34" s="638"/>
      <c r="H34" s="297"/>
      <c r="I34" s="298"/>
      <c r="J34" s="299"/>
      <c r="K34" s="296"/>
      <c r="L34" s="133"/>
    </row>
    <row r="35" spans="1:12" s="210" customFormat="1" ht="18" customHeight="1">
      <c r="A35" s="133"/>
      <c r="B35" s="241">
        <f t="shared" si="0"/>
        <v>7</v>
      </c>
      <c r="C35" s="259"/>
      <c r="D35" s="284"/>
      <c r="E35" s="285"/>
      <c r="F35" s="633"/>
      <c r="G35" s="634"/>
      <c r="H35" s="242"/>
      <c r="I35" s="286"/>
      <c r="J35" s="287"/>
      <c r="K35" s="285"/>
      <c r="L35" s="133"/>
    </row>
    <row r="36" spans="1:12" s="210" customFormat="1" ht="18" customHeight="1">
      <c r="A36" s="133"/>
      <c r="B36" s="300">
        <f t="shared" si="0"/>
        <v>8</v>
      </c>
      <c r="C36" s="301"/>
      <c r="D36" s="302"/>
      <c r="E36" s="303"/>
      <c r="F36" s="629"/>
      <c r="G36" s="630"/>
      <c r="H36" s="304"/>
      <c r="I36" s="305"/>
      <c r="J36" s="306"/>
      <c r="K36" s="303"/>
      <c r="L36" s="133"/>
    </row>
    <row r="37" spans="1:12" s="210" customFormat="1" ht="9.9499999999999993" customHeight="1">
      <c r="A37" s="133"/>
      <c r="B37" s="256"/>
      <c r="C37" s="226"/>
      <c r="D37" s="226"/>
      <c r="E37" s="226"/>
      <c r="F37" s="256"/>
      <c r="G37" s="256"/>
      <c r="H37" s="257"/>
      <c r="I37" s="257"/>
      <c r="J37" s="226"/>
      <c r="K37" s="226"/>
      <c r="L37" s="133"/>
    </row>
    <row r="38" spans="1:12" s="232" customFormat="1" ht="18" customHeight="1">
      <c r="A38" s="275"/>
      <c r="B38" s="122">
        <f>B23+1</f>
        <v>5</v>
      </c>
      <c r="C38" s="123" t="s">
        <v>106</v>
      </c>
      <c r="L38" s="233"/>
    </row>
    <row r="39" spans="1:12" s="232" customFormat="1" ht="18" customHeight="1">
      <c r="A39" s="233"/>
      <c r="B39" s="236"/>
      <c r="C39" s="262"/>
      <c r="D39" s="262"/>
      <c r="E39" s="262"/>
      <c r="F39" s="262"/>
      <c r="G39" s="262"/>
      <c r="H39" s="262"/>
      <c r="I39" s="262"/>
      <c r="J39" s="262"/>
      <c r="K39" s="262"/>
      <c r="L39" s="233"/>
    </row>
    <row r="40" spans="1:12" s="232" customFormat="1" ht="9.9499999999999993" customHeight="1">
      <c r="A40" s="233"/>
      <c r="B40" s="236"/>
      <c r="C40" s="236"/>
      <c r="D40" s="236"/>
      <c r="E40" s="236"/>
      <c r="F40" s="236"/>
      <c r="G40" s="236"/>
      <c r="H40" s="236"/>
      <c r="I40" s="236"/>
      <c r="J40" s="236"/>
      <c r="K40" s="236"/>
      <c r="L40" s="233"/>
    </row>
    <row r="41" spans="1:12" s="232" customFormat="1" ht="18" customHeight="1">
      <c r="A41" s="233"/>
      <c r="C41" s="120" t="s">
        <v>76</v>
      </c>
      <c r="L41" s="233"/>
    </row>
    <row r="42" spans="1:12" s="232" customFormat="1" ht="9.9499999999999993" customHeight="1">
      <c r="A42" s="233"/>
      <c r="L42" s="233"/>
    </row>
    <row r="43" spans="1:12" s="118" customFormat="1" ht="18" customHeight="1">
      <c r="A43" s="216"/>
      <c r="C43" s="107" t="s">
        <v>35</v>
      </c>
      <c r="D43" s="107"/>
      <c r="E43" s="107"/>
      <c r="F43" s="107"/>
      <c r="I43" s="132" t="s">
        <v>36</v>
      </c>
      <c r="J43" s="107"/>
      <c r="L43" s="216"/>
    </row>
    <row r="44" spans="1:12" s="118" customFormat="1" ht="18" customHeight="1">
      <c r="A44" s="216"/>
      <c r="L44" s="216"/>
    </row>
    <row r="45" spans="1:12" s="118" customFormat="1" ht="18" customHeight="1">
      <c r="A45" s="216"/>
      <c r="L45" s="216"/>
    </row>
    <row r="46" spans="1:12" s="118" customFormat="1" ht="18" customHeight="1">
      <c r="A46" s="216"/>
      <c r="L46" s="216"/>
    </row>
    <row r="47" spans="1:12" ht="18" customHeight="1"/>
    <row r="48" spans="1: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mergeCells count="11">
    <mergeCell ref="F36:G36"/>
    <mergeCell ref="B1:C1"/>
    <mergeCell ref="D1:F1"/>
    <mergeCell ref="F33:G33"/>
    <mergeCell ref="F30:G30"/>
    <mergeCell ref="F29:G29"/>
    <mergeCell ref="F31:G31"/>
    <mergeCell ref="F32:G32"/>
    <mergeCell ref="F34:G34"/>
    <mergeCell ref="F35:G35"/>
    <mergeCell ref="G1:H1"/>
  </mergeCells>
  <phoneticPr fontId="2" type="noConversion"/>
  <hyperlinks>
    <hyperlink ref="B1:C1" location="Data!B2" tooltip="To : DATA" display="To : DATA"/>
    <hyperlink ref="D1:E1" location="DanhMụcTL!A1" tooltip="To : DATA" display="To : DANH MỤC TÀI LIỆU"/>
    <hyperlink ref="G1" location="Menu!A11" tooltip="TO : MENU" display="TO : MENU"/>
    <hyperlink ref="G1:H1" location="Menu!C11" tooltip="Kích chuột để tới Menu" display="To: MENU"/>
  </hyperlinks>
  <pageMargins left="0.75" right="0.25" top="0.5" bottom="0.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66FF"/>
  </sheetPr>
  <dimension ref="A1:L108"/>
  <sheetViews>
    <sheetView showZeros="0" zoomScale="90" workbookViewId="0">
      <pane xSplit="1" ySplit="1" topLeftCell="B2" activePane="bottomRight" state="frozen"/>
      <selection sqref="A1:XFD1048576"/>
      <selection pane="topRight" sqref="A1:XFD1048576"/>
      <selection pane="bottomLeft" sqref="A1:XFD1048576"/>
      <selection pane="bottomRight" activeCell="D16" sqref="D16"/>
    </sheetView>
  </sheetViews>
  <sheetFormatPr defaultColWidth="0" defaultRowHeight="0" customHeight="1" zeroHeight="1"/>
  <cols>
    <col min="1" max="1" width="20.625" style="231" customWidth="1"/>
    <col min="2" max="2" width="4.625" style="230" customWidth="1"/>
    <col min="3" max="3" width="9.625" style="230" customWidth="1"/>
    <col min="4" max="4" width="13.5" style="230" customWidth="1"/>
    <col min="5" max="5" width="9.625" style="230" customWidth="1"/>
    <col min="6" max="7" width="5.125" style="230" customWidth="1"/>
    <col min="8" max="8" width="8.625" style="230" customWidth="1"/>
    <col min="9" max="9" width="9.625" style="230" customWidth="1"/>
    <col min="10" max="10" width="8.375" style="230" customWidth="1"/>
    <col min="11" max="11" width="10" style="230" customWidth="1"/>
    <col min="12" max="12" width="20.625" style="231" customWidth="1"/>
    <col min="13" max="16384" width="8.625" style="230" hidden="1"/>
  </cols>
  <sheetData>
    <row r="1" spans="1:12" s="228" customFormat="1" ht="18" customHeight="1">
      <c r="B1" s="608" t="s">
        <v>86</v>
      </c>
      <c r="C1" s="608"/>
      <c r="D1" s="610" t="s">
        <v>269</v>
      </c>
      <c r="E1" s="610"/>
      <c r="F1" s="610"/>
      <c r="G1" s="595" t="s">
        <v>82</v>
      </c>
      <c r="H1" s="595"/>
    </row>
    <row r="2" spans="1:12" s="118" customFormat="1" ht="18" customHeight="1">
      <c r="A2" s="216"/>
      <c r="B2" s="107" t="s">
        <v>0</v>
      </c>
      <c r="C2" s="116"/>
      <c r="D2" s="116"/>
      <c r="E2" s="116"/>
      <c r="F2" s="107"/>
      <c r="G2" s="107"/>
      <c r="H2" s="107"/>
      <c r="I2" s="107"/>
      <c r="J2" s="107"/>
      <c r="K2" s="107"/>
      <c r="L2" s="216"/>
    </row>
    <row r="3" spans="1:12" s="114" customFormat="1" ht="18" customHeight="1">
      <c r="A3" s="233"/>
      <c r="B3" s="110" t="s">
        <v>1</v>
      </c>
      <c r="C3" s="111"/>
      <c r="D3" s="111"/>
      <c r="E3" s="111"/>
      <c r="F3" s="237"/>
      <c r="G3" s="112"/>
      <c r="H3" s="112"/>
      <c r="I3" s="112"/>
      <c r="J3" s="112"/>
      <c r="K3" s="112"/>
      <c r="L3" s="211"/>
    </row>
    <row r="4" spans="1:12" s="114" customFormat="1" ht="18" customHeight="1">
      <c r="A4" s="211"/>
      <c r="B4" s="107" t="s">
        <v>270</v>
      </c>
      <c r="C4" s="109"/>
      <c r="D4" s="112"/>
      <c r="E4" s="112"/>
      <c r="F4" s="112"/>
      <c r="G4" s="112"/>
      <c r="H4" s="112"/>
      <c r="I4" s="112"/>
      <c r="J4" s="112"/>
      <c r="K4" s="112"/>
      <c r="L4" s="211"/>
    </row>
    <row r="5" spans="1:12" s="232" customFormat="1" ht="18" customHeight="1">
      <c r="A5" s="233"/>
      <c r="B5" s="113" t="str">
        <f>Ts!$C$9&amp;", ngày …... tháng …... năm 200…"</f>
        <v>Hà Nội, ngày …... tháng …... năm 200…</v>
      </c>
      <c r="C5" s="109"/>
      <c r="D5" s="237"/>
      <c r="E5" s="113"/>
      <c r="F5" s="113"/>
      <c r="G5" s="237"/>
      <c r="H5" s="237"/>
      <c r="I5" s="237"/>
      <c r="J5" s="237"/>
      <c r="K5" s="237"/>
      <c r="L5" s="233"/>
    </row>
    <row r="6" spans="1:12" s="114" customFormat="1" ht="9.9499999999999993" customHeight="1">
      <c r="A6" s="211"/>
      <c r="L6" s="211"/>
    </row>
    <row r="7" spans="1:12" s="215" customFormat="1" ht="21.95" customHeight="1">
      <c r="A7" s="213"/>
      <c r="B7" s="214" t="s">
        <v>31</v>
      </c>
      <c r="C7" s="115"/>
      <c r="D7" s="115"/>
      <c r="E7" s="115"/>
      <c r="F7" s="115"/>
      <c r="G7" s="115"/>
      <c r="H7" s="115"/>
      <c r="I7" s="115"/>
      <c r="J7" s="115"/>
      <c r="K7" s="115"/>
      <c r="L7" s="213"/>
    </row>
    <row r="8" spans="1:12" s="215" customFormat="1" ht="21.95" customHeight="1">
      <c r="A8" s="213"/>
      <c r="B8" s="214" t="s">
        <v>29</v>
      </c>
      <c r="C8" s="115"/>
      <c r="D8" s="115"/>
      <c r="E8" s="115"/>
      <c r="F8" s="115"/>
      <c r="G8" s="115"/>
      <c r="H8" s="115"/>
      <c r="I8" s="115"/>
      <c r="J8" s="115"/>
      <c r="K8" s="115"/>
      <c r="L8" s="213"/>
    </row>
    <row r="9" spans="1:12" s="118" customFormat="1" ht="18" customHeight="1">
      <c r="A9" s="216"/>
      <c r="B9" s="116" t="s">
        <v>30</v>
      </c>
      <c r="C9" s="107"/>
      <c r="D9" s="107"/>
      <c r="E9" s="107"/>
      <c r="F9" s="107"/>
      <c r="G9" s="107"/>
      <c r="H9" s="107"/>
      <c r="I9" s="107"/>
      <c r="J9" s="107"/>
      <c r="K9" s="107"/>
      <c r="L9" s="216"/>
    </row>
    <row r="10" spans="1:12" s="118" customFormat="1" ht="9.9499999999999993" customHeight="1">
      <c r="A10" s="216"/>
      <c r="B10" s="116"/>
      <c r="C10" s="107"/>
      <c r="D10" s="107"/>
      <c r="E10" s="107"/>
      <c r="F10" s="107"/>
      <c r="G10" s="107"/>
      <c r="H10" s="107"/>
      <c r="I10" s="107"/>
      <c r="J10" s="107"/>
      <c r="K10" s="107"/>
      <c r="L10" s="216"/>
    </row>
    <row r="11" spans="1:12" s="164" customFormat="1" ht="18" customHeight="1">
      <c r="A11" s="163"/>
      <c r="D11" s="164" t="s">
        <v>346</v>
      </c>
      <c r="E11" s="165" t="str">
        <f>Ts!$C$5</f>
        <v>Văn phòng làm việc bộ phận lập trình Phần mềm QLCL GXD</v>
      </c>
      <c r="L11" s="163"/>
    </row>
    <row r="12" spans="1:12" s="164" customFormat="1" ht="18" customHeight="1">
      <c r="A12" s="163"/>
      <c r="D12" s="164" t="s">
        <v>345</v>
      </c>
      <c r="E12" s="168" t="str">
        <f>Ts!$C$6</f>
        <v>Gara ô tô tự động</v>
      </c>
      <c r="L12" s="163"/>
    </row>
    <row r="13" spans="1:12" s="114" customFormat="1" ht="9.9499999999999993" customHeight="1">
      <c r="A13" s="211"/>
      <c r="L13" s="211"/>
    </row>
    <row r="14" spans="1:12" s="114" customFormat="1" ht="18" customHeight="1">
      <c r="A14" s="211"/>
      <c r="B14" s="122">
        <v>1</v>
      </c>
      <c r="C14" s="123" t="s">
        <v>107</v>
      </c>
      <c r="L14" s="211"/>
    </row>
    <row r="15" spans="1:12" s="210" customFormat="1" ht="18" customHeight="1">
      <c r="A15" s="133"/>
      <c r="B15" s="119" t="s">
        <v>6</v>
      </c>
      <c r="C15" s="120" t="s">
        <v>89</v>
      </c>
      <c r="E15" s="120" t="str">
        <f>Ts!$C$10</f>
        <v>Công ty CP Giá Xây Dựng</v>
      </c>
      <c r="L15" s="133"/>
    </row>
    <row r="16" spans="1:12" s="210" customFormat="1" ht="18" customHeight="1">
      <c r="A16" s="133"/>
      <c r="C16" s="114" t="s">
        <v>108</v>
      </c>
      <c r="D16" s="210" t="str">
        <f>IF(Ts!$D$13="","",Ts!$D$13)</f>
        <v/>
      </c>
      <c r="H16" s="114" t="s">
        <v>85</v>
      </c>
      <c r="I16" s="114" t="str">
        <f>IF(Ts!$F$13="","",Ts!$F$13)</f>
        <v>Giám đốc/Trưởng ban QLDA</v>
      </c>
      <c r="J16" s="114"/>
      <c r="L16" s="133"/>
    </row>
    <row r="17" spans="1:12" s="210" customFormat="1" ht="18" customHeight="1">
      <c r="A17" s="133"/>
      <c r="C17" s="114" t="s">
        <v>108</v>
      </c>
      <c r="D17" s="210" t="str">
        <f>IF(Ts!$D$14="","",Ts!$D$14)</f>
        <v/>
      </c>
      <c r="H17" s="114" t="s">
        <v>85</v>
      </c>
      <c r="I17" s="114" t="str">
        <f>IF(Ts!$F$14="","",Ts!$F$14)</f>
        <v>Kỹ thuật A</v>
      </c>
      <c r="J17" s="114"/>
      <c r="L17" s="133"/>
    </row>
    <row r="18" spans="1:12" s="232" customFormat="1" ht="18" customHeight="1">
      <c r="A18" s="211"/>
      <c r="B18" s="119" t="s">
        <v>6</v>
      </c>
      <c r="C18" s="120" t="s">
        <v>99</v>
      </c>
      <c r="E18" s="120" t="str">
        <f>Ts!$C$25</f>
        <v>Công ty SX Phần mềm Tư vấn giám sát GXD</v>
      </c>
      <c r="L18" s="233"/>
    </row>
    <row r="19" spans="1:12" s="232" customFormat="1" ht="18" customHeight="1">
      <c r="A19" s="233"/>
      <c r="C19" s="232" t="str">
        <f>Ts!$C$32</f>
        <v>Ông (Bà):</v>
      </c>
      <c r="D19" s="118" t="str">
        <f>IF(Ts!$D$32="","",Ts!$D$32)</f>
        <v/>
      </c>
      <c r="H19" s="232" t="s">
        <v>85</v>
      </c>
      <c r="I19" s="232" t="str">
        <f>IF(Ts!$F$32="","",Ts!$F$32)</f>
        <v>KS giám sát</v>
      </c>
      <c r="L19" s="233"/>
    </row>
    <row r="20" spans="1:12" s="232" customFormat="1" ht="18" customHeight="1">
      <c r="A20" s="233"/>
      <c r="C20" s="232" t="str">
        <f>Ts!$C$33</f>
        <v>Ông (Bà):</v>
      </c>
      <c r="D20" s="118" t="str">
        <f>IF(Ts!$D$33="","",Ts!$D$33)</f>
        <v/>
      </c>
      <c r="H20" s="232" t="s">
        <v>85</v>
      </c>
      <c r="I20" s="232" t="str">
        <f>IF(Ts!$F$33="","",Ts!$F$33)</f>
        <v>Tổ viên</v>
      </c>
      <c r="L20" s="233"/>
    </row>
    <row r="21" spans="1:12" s="210" customFormat="1" ht="18" customHeight="1">
      <c r="A21" s="133"/>
      <c r="B21" s="119" t="s">
        <v>6</v>
      </c>
      <c r="C21" s="120" t="s">
        <v>100</v>
      </c>
      <c r="E21" s="120" t="str">
        <f>Ts!$C$37</f>
        <v>Phòng Lập trình phần mềm QLCL GXD</v>
      </c>
      <c r="H21" s="114"/>
      <c r="I21" s="114"/>
      <c r="J21" s="114"/>
      <c r="L21" s="133"/>
    </row>
    <row r="22" spans="1:12" s="114" customFormat="1" ht="18" customHeight="1">
      <c r="A22" s="211"/>
      <c r="C22" s="114" t="str">
        <f>Ts!$C$44</f>
        <v>Ông (Bà):</v>
      </c>
      <c r="D22" s="118" t="str">
        <f>IF(Ts!$D$44="","",Ts!$D$44)</f>
        <v/>
      </c>
      <c r="H22" s="114" t="s">
        <v>85</v>
      </c>
      <c r="I22" s="114" t="str">
        <f>IF(Ts!$F$44="","",Ts!$F$44)</f>
        <v>Chỉ huy trưởng</v>
      </c>
      <c r="L22" s="211"/>
    </row>
    <row r="23" spans="1:12" s="114" customFormat="1" ht="18" customHeight="1">
      <c r="A23" s="211"/>
      <c r="C23" s="114" t="str">
        <f>Ts!$C$45</f>
        <v>Ông (Bà):</v>
      </c>
      <c r="D23" s="118" t="str">
        <f>IF(Ts!$D$45="","",Ts!$D$45)</f>
        <v/>
      </c>
      <c r="H23" s="114" t="s">
        <v>85</v>
      </c>
      <c r="I23" s="114" t="str">
        <f>IF(Ts!$F$45="","",Ts!$F$45)</f>
        <v xml:space="preserve">Kỹ thuật </v>
      </c>
      <c r="L23" s="211"/>
    </row>
    <row r="24" spans="1:12" s="210" customFormat="1" ht="18" customHeight="1">
      <c r="A24" s="133"/>
      <c r="B24" s="119" t="s">
        <v>6</v>
      </c>
      <c r="C24" s="120" t="s">
        <v>109</v>
      </c>
      <c r="E24" s="120" t="str">
        <f>Ts!C16</f>
        <v>Phòng Thiết kế mô hình PM QLCL GXD</v>
      </c>
      <c r="H24" s="114"/>
      <c r="I24" s="114"/>
      <c r="J24" s="114"/>
      <c r="L24" s="133"/>
    </row>
    <row r="25" spans="1:12" s="210" customFormat="1" ht="18" customHeight="1">
      <c r="A25" s="133"/>
      <c r="C25" s="114" t="str">
        <f>Ts!$C$23</f>
        <v>Ông (Bà):</v>
      </c>
      <c r="D25" s="118" t="str">
        <f>IF(Ts!$D$23="","",Ts!$D$23)</f>
        <v/>
      </c>
      <c r="H25" s="114" t="s">
        <v>85</v>
      </c>
      <c r="I25" s="114" t="str">
        <f>IF(Ts!$F$23="","",Ts!$F$23)</f>
        <v>Chủ trì</v>
      </c>
      <c r="J25" s="114"/>
      <c r="L25" s="133"/>
    </row>
    <row r="26" spans="1:12" s="210" customFormat="1" ht="18" customHeight="1">
      <c r="A26" s="133"/>
      <c r="C26" s="117" t="str">
        <f>Ts!$C$24</f>
        <v>Ông (Bà):</v>
      </c>
      <c r="D26" s="118" t="str">
        <f>IF(Ts!$D$24="","",Ts!$D$24)</f>
        <v/>
      </c>
      <c r="H26" s="114" t="s">
        <v>85</v>
      </c>
      <c r="I26" s="114" t="str">
        <f>IF(Ts!$F$24="","",Ts!$F$24)</f>
        <v/>
      </c>
      <c r="J26" s="114"/>
      <c r="L26" s="133"/>
    </row>
    <row r="27" spans="1:12" s="114" customFormat="1" ht="18" customHeight="1">
      <c r="A27" s="211"/>
      <c r="B27" s="122">
        <f>B14+1</f>
        <v>2</v>
      </c>
      <c r="C27" s="227" t="s">
        <v>125</v>
      </c>
      <c r="D27" s="124"/>
      <c r="E27" s="124"/>
      <c r="F27" s="124"/>
      <c r="G27" s="124"/>
      <c r="H27" s="124"/>
      <c r="I27" s="124"/>
      <c r="J27" s="124"/>
      <c r="K27" s="124"/>
      <c r="L27" s="211"/>
    </row>
    <row r="28" spans="1:12" s="114" customFormat="1" ht="18" customHeight="1">
      <c r="A28" s="211"/>
      <c r="B28" s="119" t="s">
        <v>6</v>
      </c>
      <c r="C28" s="124" t="s">
        <v>112</v>
      </c>
      <c r="D28" s="124"/>
      <c r="E28" s="124"/>
      <c r="F28" s="124"/>
      <c r="G28" s="124"/>
      <c r="H28" s="124"/>
      <c r="I28" s="124"/>
      <c r="J28" s="124"/>
      <c r="K28" s="124"/>
      <c r="L28" s="211"/>
    </row>
    <row r="29" spans="1:12" s="114" customFormat="1" ht="18" customHeight="1">
      <c r="A29" s="211"/>
      <c r="C29" s="265"/>
      <c r="D29" s="218"/>
      <c r="E29" s="218"/>
      <c r="F29" s="218"/>
      <c r="G29" s="218"/>
      <c r="H29" s="218"/>
      <c r="I29" s="218"/>
      <c r="J29" s="218"/>
      <c r="K29" s="218"/>
      <c r="L29" s="211"/>
    </row>
    <row r="30" spans="1:12" s="114" customFormat="1" ht="9.9499999999999993" customHeight="1">
      <c r="A30" s="211"/>
      <c r="C30" s="221"/>
      <c r="D30" s="124"/>
      <c r="E30" s="124"/>
      <c r="F30" s="124"/>
      <c r="G30" s="124"/>
      <c r="H30" s="124"/>
      <c r="I30" s="124"/>
      <c r="J30" s="124"/>
      <c r="K30" s="124"/>
      <c r="L30" s="211"/>
    </row>
    <row r="31" spans="1:12" s="114" customFormat="1" ht="18" customHeight="1">
      <c r="A31" s="211"/>
      <c r="B31" s="119" t="s">
        <v>6</v>
      </c>
      <c r="C31" s="124" t="s">
        <v>113</v>
      </c>
      <c r="D31" s="124"/>
      <c r="E31" s="124"/>
      <c r="F31" s="124"/>
      <c r="G31" s="124"/>
      <c r="H31" s="124"/>
      <c r="I31" s="124"/>
      <c r="J31" s="124"/>
      <c r="K31" s="124"/>
      <c r="L31" s="211"/>
    </row>
    <row r="32" spans="1:12" s="114" customFormat="1" ht="18" customHeight="1">
      <c r="A32" s="211"/>
      <c r="C32" s="265"/>
      <c r="D32" s="218"/>
      <c r="E32" s="218"/>
      <c r="F32" s="218"/>
      <c r="G32" s="218"/>
      <c r="H32" s="218"/>
      <c r="I32" s="218"/>
      <c r="J32" s="218"/>
      <c r="K32" s="218"/>
      <c r="L32" s="211"/>
    </row>
    <row r="33" spans="1:12" s="114" customFormat="1" ht="9.9499999999999993" customHeight="1">
      <c r="A33" s="211"/>
      <c r="C33" s="221"/>
      <c r="D33" s="124"/>
      <c r="E33" s="124"/>
      <c r="F33" s="124"/>
      <c r="G33" s="124"/>
      <c r="H33" s="124"/>
      <c r="I33" s="124"/>
      <c r="J33" s="124"/>
      <c r="K33" s="124"/>
      <c r="L33" s="211"/>
    </row>
    <row r="34" spans="1:12" s="114" customFormat="1" ht="18" customHeight="1">
      <c r="A34" s="211"/>
      <c r="B34" s="119" t="s">
        <v>6</v>
      </c>
      <c r="C34" s="124" t="s">
        <v>114</v>
      </c>
      <c r="D34" s="124"/>
      <c r="E34" s="124"/>
      <c r="F34" s="124"/>
      <c r="G34" s="124"/>
      <c r="H34" s="124"/>
      <c r="I34" s="124"/>
      <c r="J34" s="124"/>
      <c r="K34" s="124"/>
      <c r="L34" s="211"/>
    </row>
    <row r="35" spans="1:12" s="114" customFormat="1" ht="18" customHeight="1">
      <c r="A35" s="211"/>
      <c r="C35" s="265"/>
      <c r="D35" s="218"/>
      <c r="E35" s="218"/>
      <c r="F35" s="218"/>
      <c r="G35" s="218"/>
      <c r="H35" s="218"/>
      <c r="I35" s="218"/>
      <c r="J35" s="218"/>
      <c r="K35" s="218"/>
      <c r="L35" s="211"/>
    </row>
    <row r="36" spans="1:12" s="114" customFormat="1" ht="18" customHeight="1">
      <c r="A36" s="211"/>
      <c r="C36" s="265"/>
      <c r="D36" s="218"/>
      <c r="E36" s="218"/>
      <c r="F36" s="218"/>
      <c r="G36" s="218"/>
      <c r="H36" s="218"/>
      <c r="I36" s="218"/>
      <c r="J36" s="218"/>
      <c r="K36" s="218"/>
      <c r="L36" s="211"/>
    </row>
    <row r="37" spans="1:12" s="114" customFormat="1" ht="18" customHeight="1">
      <c r="A37" s="211"/>
      <c r="C37" s="265"/>
      <c r="D37" s="218"/>
      <c r="E37" s="218"/>
      <c r="F37" s="218"/>
      <c r="G37" s="218"/>
      <c r="H37" s="218"/>
      <c r="I37" s="218"/>
      <c r="J37" s="218"/>
      <c r="K37" s="218"/>
      <c r="L37" s="211"/>
    </row>
    <row r="38" spans="1:12" s="114" customFormat="1" ht="18" customHeight="1">
      <c r="A38" s="211"/>
      <c r="C38" s="265"/>
      <c r="D38" s="218"/>
      <c r="E38" s="218"/>
      <c r="F38" s="218"/>
      <c r="G38" s="218"/>
      <c r="H38" s="218"/>
      <c r="I38" s="218"/>
      <c r="J38" s="218"/>
      <c r="K38" s="218"/>
      <c r="L38" s="211"/>
    </row>
    <row r="39" spans="1:12" s="114" customFormat="1" ht="18" customHeight="1">
      <c r="A39" s="211"/>
      <c r="C39" s="265"/>
      <c r="D39" s="218"/>
      <c r="E39" s="218"/>
      <c r="F39" s="218"/>
      <c r="G39" s="218"/>
      <c r="H39" s="218"/>
      <c r="I39" s="218"/>
      <c r="J39" s="218"/>
      <c r="K39" s="218"/>
      <c r="L39" s="211"/>
    </row>
    <row r="40" spans="1:12" s="114" customFormat="1" ht="9.9499999999999993" customHeight="1">
      <c r="A40" s="211"/>
      <c r="C40" s="221"/>
      <c r="D40" s="124"/>
      <c r="E40" s="124"/>
      <c r="F40" s="124"/>
      <c r="G40" s="124"/>
      <c r="H40" s="124"/>
      <c r="I40" s="124"/>
      <c r="J40" s="124"/>
      <c r="K40" s="124"/>
      <c r="L40" s="211"/>
    </row>
    <row r="41" spans="1:12" s="114" customFormat="1" ht="18" customHeight="1">
      <c r="A41" s="211"/>
      <c r="B41" s="119" t="s">
        <v>6</v>
      </c>
      <c r="C41" s="124" t="s">
        <v>115</v>
      </c>
      <c r="D41" s="124"/>
      <c r="E41" s="124"/>
      <c r="F41" s="124"/>
      <c r="G41" s="124"/>
      <c r="H41" s="124"/>
      <c r="I41" s="124"/>
      <c r="J41" s="124"/>
      <c r="K41" s="124"/>
      <c r="L41" s="211"/>
    </row>
    <row r="42" spans="1:12" s="114" customFormat="1" ht="18" customHeight="1">
      <c r="A42" s="211"/>
      <c r="C42" s="265"/>
      <c r="D42" s="218"/>
      <c r="E42" s="218"/>
      <c r="F42" s="218"/>
      <c r="G42" s="218"/>
      <c r="H42" s="218"/>
      <c r="I42" s="218"/>
      <c r="J42" s="218"/>
      <c r="K42" s="218"/>
      <c r="L42" s="211"/>
    </row>
    <row r="43" spans="1:12" s="114" customFormat="1" ht="9.9499999999999993" customHeight="1">
      <c r="A43" s="211"/>
      <c r="C43" s="221"/>
      <c r="D43" s="124"/>
      <c r="E43" s="124"/>
      <c r="F43" s="124"/>
      <c r="G43" s="124"/>
      <c r="H43" s="124"/>
      <c r="I43" s="124"/>
      <c r="J43" s="124"/>
      <c r="K43" s="124"/>
      <c r="L43" s="211"/>
    </row>
    <row r="44" spans="1:12" s="114" customFormat="1" ht="18" customHeight="1">
      <c r="A44" s="211"/>
      <c r="B44" s="119" t="s">
        <v>6</v>
      </c>
      <c r="C44" s="124" t="s">
        <v>116</v>
      </c>
      <c r="D44" s="124"/>
      <c r="E44" s="124"/>
      <c r="F44" s="124"/>
      <c r="G44" s="124"/>
      <c r="H44" s="124"/>
      <c r="I44" s="124"/>
      <c r="J44" s="124"/>
      <c r="K44" s="124"/>
      <c r="L44" s="211"/>
    </row>
    <row r="45" spans="1:12" s="114" customFormat="1" ht="18" customHeight="1">
      <c r="A45" s="211"/>
      <c r="C45" s="265"/>
      <c r="D45" s="218"/>
      <c r="E45" s="218"/>
      <c r="F45" s="218"/>
      <c r="G45" s="218"/>
      <c r="H45" s="218"/>
      <c r="I45" s="218"/>
      <c r="J45" s="218"/>
      <c r="K45" s="218"/>
      <c r="L45" s="211"/>
    </row>
    <row r="46" spans="1:12" s="114" customFormat="1" ht="9.9499999999999993" customHeight="1">
      <c r="A46" s="211"/>
      <c r="C46" s="221"/>
      <c r="D46" s="124"/>
      <c r="E46" s="124"/>
      <c r="F46" s="124"/>
      <c r="G46" s="124"/>
      <c r="H46" s="124"/>
      <c r="I46" s="124"/>
      <c r="J46" s="124"/>
      <c r="K46" s="124"/>
      <c r="L46" s="211"/>
    </row>
    <row r="47" spans="1:12" s="114" customFormat="1" ht="18" customHeight="1">
      <c r="A47" s="211"/>
      <c r="B47" s="119" t="s">
        <v>6</v>
      </c>
      <c r="C47" s="124" t="s">
        <v>117</v>
      </c>
      <c r="D47" s="124"/>
      <c r="E47" s="124"/>
      <c r="F47" s="124"/>
      <c r="G47" s="124"/>
      <c r="H47" s="124"/>
      <c r="I47" s="124"/>
      <c r="J47" s="124"/>
      <c r="K47" s="124"/>
      <c r="L47" s="211"/>
    </row>
    <row r="48" spans="1:12" s="114" customFormat="1" ht="18" customHeight="1">
      <c r="A48" s="211"/>
      <c r="C48" s="265"/>
      <c r="D48" s="218"/>
      <c r="E48" s="218"/>
      <c r="F48" s="218"/>
      <c r="G48" s="218"/>
      <c r="H48" s="218"/>
      <c r="I48" s="218"/>
      <c r="J48" s="218"/>
      <c r="K48" s="218"/>
      <c r="L48" s="211"/>
    </row>
    <row r="49" spans="1:12" s="114" customFormat="1" ht="9.9499999999999993" customHeight="1">
      <c r="A49" s="211"/>
      <c r="C49" s="221"/>
      <c r="D49" s="124"/>
      <c r="E49" s="124"/>
      <c r="F49" s="124"/>
      <c r="G49" s="124"/>
      <c r="H49" s="124"/>
      <c r="I49" s="124"/>
      <c r="J49" s="124"/>
      <c r="K49" s="124"/>
      <c r="L49" s="211"/>
    </row>
    <row r="50" spans="1:12" s="114" customFormat="1" ht="18" customHeight="1">
      <c r="A50" s="211"/>
      <c r="B50" s="119" t="s">
        <v>6</v>
      </c>
      <c r="C50" s="124" t="s">
        <v>118</v>
      </c>
      <c r="D50" s="124"/>
      <c r="E50" s="124"/>
      <c r="F50" s="124"/>
      <c r="G50" s="124"/>
      <c r="H50" s="124"/>
      <c r="I50" s="124"/>
      <c r="J50" s="124"/>
      <c r="K50" s="124"/>
      <c r="L50" s="211"/>
    </row>
    <row r="51" spans="1:12" s="114" customFormat="1" ht="18" customHeight="1">
      <c r="A51" s="211"/>
      <c r="C51" s="265"/>
      <c r="D51" s="218"/>
      <c r="E51" s="218"/>
      <c r="F51" s="218"/>
      <c r="G51" s="218"/>
      <c r="H51" s="218"/>
      <c r="I51" s="218"/>
      <c r="J51" s="218"/>
      <c r="K51" s="218"/>
      <c r="L51" s="211"/>
    </row>
    <row r="52" spans="1:12" s="114" customFormat="1" ht="9.9499999999999993" customHeight="1">
      <c r="A52" s="211"/>
      <c r="C52" s="221"/>
      <c r="D52" s="124"/>
      <c r="E52" s="124"/>
      <c r="F52" s="124"/>
      <c r="G52" s="124"/>
      <c r="H52" s="124"/>
      <c r="I52" s="124"/>
      <c r="J52" s="124"/>
      <c r="K52" s="124"/>
      <c r="L52" s="211"/>
    </row>
    <row r="53" spans="1:12" s="114" customFormat="1" ht="18" customHeight="1">
      <c r="A53" s="211"/>
      <c r="B53" s="119" t="s">
        <v>6</v>
      </c>
      <c r="C53" s="124" t="s">
        <v>119</v>
      </c>
      <c r="D53" s="124"/>
      <c r="E53" s="124"/>
      <c r="F53" s="124"/>
      <c r="G53" s="124"/>
      <c r="H53" s="124"/>
      <c r="I53" s="124"/>
      <c r="J53" s="124"/>
      <c r="K53" s="124"/>
      <c r="L53" s="211"/>
    </row>
    <row r="54" spans="1:12" s="114" customFormat="1" ht="18" customHeight="1">
      <c r="A54" s="211"/>
      <c r="C54" s="265"/>
      <c r="D54" s="218"/>
      <c r="E54" s="218"/>
      <c r="F54" s="218"/>
      <c r="G54" s="218"/>
      <c r="H54" s="218"/>
      <c r="I54" s="218"/>
      <c r="J54" s="218"/>
      <c r="K54" s="218"/>
      <c r="L54" s="211"/>
    </row>
    <row r="55" spans="1:12" s="114" customFormat="1" ht="9.9499999999999993" customHeight="1">
      <c r="A55" s="211"/>
      <c r="C55" s="221"/>
      <c r="D55" s="124"/>
      <c r="E55" s="124"/>
      <c r="F55" s="124"/>
      <c r="G55" s="124"/>
      <c r="H55" s="124"/>
      <c r="I55" s="124"/>
      <c r="J55" s="124"/>
      <c r="K55" s="124"/>
      <c r="L55" s="211"/>
    </row>
    <row r="56" spans="1:12" s="114" customFormat="1" ht="18" customHeight="1">
      <c r="A56" s="211"/>
      <c r="B56" s="119" t="s">
        <v>6</v>
      </c>
      <c r="C56" s="124" t="s">
        <v>120</v>
      </c>
      <c r="D56" s="124"/>
      <c r="E56" s="124"/>
      <c r="F56" s="124"/>
      <c r="G56" s="124"/>
      <c r="H56" s="124"/>
      <c r="I56" s="124"/>
      <c r="J56" s="124"/>
      <c r="K56" s="124"/>
      <c r="L56" s="211"/>
    </row>
    <row r="57" spans="1:12" s="114" customFormat="1" ht="18" customHeight="1">
      <c r="A57" s="211"/>
      <c r="C57" s="265"/>
      <c r="D57" s="218"/>
      <c r="E57" s="218"/>
      <c r="F57" s="218"/>
      <c r="G57" s="218"/>
      <c r="H57" s="218"/>
      <c r="I57" s="218"/>
      <c r="J57" s="218"/>
      <c r="K57" s="218"/>
      <c r="L57" s="211"/>
    </row>
    <row r="58" spans="1:12" s="114" customFormat="1" ht="9.9499999999999993" customHeight="1">
      <c r="A58" s="211"/>
      <c r="C58" s="221"/>
      <c r="D58" s="124"/>
      <c r="E58" s="124"/>
      <c r="F58" s="124"/>
      <c r="G58" s="124"/>
      <c r="H58" s="124"/>
      <c r="I58" s="124"/>
      <c r="J58" s="124"/>
      <c r="K58" s="124"/>
      <c r="L58" s="211"/>
    </row>
    <row r="59" spans="1:12" s="114" customFormat="1" ht="18" customHeight="1">
      <c r="A59" s="211"/>
      <c r="B59" s="122">
        <f>B27+1</f>
        <v>3</v>
      </c>
      <c r="C59" s="123" t="s">
        <v>126</v>
      </c>
      <c r="L59" s="211"/>
    </row>
    <row r="60" spans="1:12" s="114" customFormat="1" ht="18" customHeight="1">
      <c r="A60" s="211"/>
      <c r="C60" s="265"/>
      <c r="D60" s="218"/>
      <c r="E60" s="218"/>
      <c r="F60" s="218"/>
      <c r="G60" s="218"/>
      <c r="H60" s="218"/>
      <c r="I60" s="218"/>
      <c r="J60" s="218"/>
      <c r="K60" s="218"/>
      <c r="L60" s="211"/>
    </row>
    <row r="61" spans="1:12" s="114" customFormat="1" ht="18" customHeight="1">
      <c r="A61" s="211"/>
      <c r="B61" s="122">
        <f>B59+1</f>
        <v>4</v>
      </c>
      <c r="C61" s="123" t="s">
        <v>127</v>
      </c>
      <c r="L61" s="211"/>
    </row>
    <row r="62" spans="1:12" s="114" customFormat="1" ht="18" customHeight="1">
      <c r="A62" s="211"/>
      <c r="C62" s="265"/>
      <c r="D62" s="218"/>
      <c r="E62" s="218"/>
      <c r="F62" s="218"/>
      <c r="G62" s="218"/>
      <c r="H62" s="218"/>
      <c r="I62" s="218"/>
      <c r="J62" s="218"/>
      <c r="K62" s="218"/>
      <c r="L62" s="211"/>
    </row>
    <row r="63" spans="1:12" s="114" customFormat="1" ht="18" customHeight="1">
      <c r="A63" s="211"/>
      <c r="C63" s="265"/>
      <c r="D63" s="218"/>
      <c r="E63" s="218"/>
      <c r="F63" s="218"/>
      <c r="G63" s="218"/>
      <c r="H63" s="218"/>
      <c r="I63" s="218"/>
      <c r="J63" s="218"/>
      <c r="K63" s="218"/>
      <c r="L63" s="211"/>
    </row>
    <row r="64" spans="1:12" s="114" customFormat="1" ht="18" customHeight="1">
      <c r="A64" s="211"/>
      <c r="C64" s="265"/>
      <c r="D64" s="218"/>
      <c r="E64" s="218"/>
      <c r="F64" s="218"/>
      <c r="G64" s="218"/>
      <c r="H64" s="218"/>
      <c r="I64" s="218"/>
      <c r="J64" s="218"/>
      <c r="K64" s="218"/>
      <c r="L64" s="211"/>
    </row>
    <row r="65" spans="1:12" s="114" customFormat="1" ht="18" customHeight="1">
      <c r="A65" s="211"/>
      <c r="B65" s="122">
        <f>B61+1</f>
        <v>5</v>
      </c>
      <c r="C65" s="123" t="s">
        <v>121</v>
      </c>
      <c r="L65" s="211"/>
    </row>
    <row r="66" spans="1:12" s="232" customFormat="1" ht="18" customHeight="1">
      <c r="A66" s="233"/>
      <c r="C66" s="236" t="s">
        <v>32</v>
      </c>
      <c r="D66" s="236"/>
      <c r="E66" s="236"/>
      <c r="F66" s="236"/>
      <c r="G66" s="236"/>
      <c r="H66" s="236"/>
      <c r="I66" s="236"/>
      <c r="J66" s="236"/>
      <c r="K66" s="236"/>
      <c r="L66" s="233"/>
    </row>
    <row r="67" spans="1:12" s="232" customFormat="1" ht="18" customHeight="1">
      <c r="A67" s="233"/>
      <c r="C67" s="236" t="s">
        <v>33</v>
      </c>
      <c r="D67" s="236"/>
      <c r="E67" s="236"/>
      <c r="F67" s="236"/>
      <c r="G67" s="236"/>
      <c r="H67" s="236"/>
      <c r="I67" s="236"/>
      <c r="J67" s="236"/>
      <c r="K67" s="236"/>
      <c r="L67" s="233"/>
    </row>
    <row r="68" spans="1:12" s="114" customFormat="1" ht="18" customHeight="1">
      <c r="A68" s="211"/>
      <c r="C68" s="124" t="s">
        <v>122</v>
      </c>
      <c r="D68" s="124"/>
      <c r="E68" s="218"/>
      <c r="F68" s="218"/>
      <c r="G68" s="218"/>
      <c r="H68" s="218"/>
      <c r="I68" s="218"/>
      <c r="J68" s="218"/>
      <c r="K68" s="218"/>
      <c r="L68" s="211"/>
    </row>
    <row r="69" spans="1:12" s="114" customFormat="1" ht="18" customHeight="1">
      <c r="A69" s="211"/>
      <c r="C69" s="124" t="s">
        <v>20</v>
      </c>
      <c r="D69" s="124"/>
      <c r="E69" s="124"/>
      <c r="F69" s="124"/>
      <c r="G69" s="124"/>
      <c r="H69" s="124"/>
      <c r="I69" s="124"/>
      <c r="J69" s="124"/>
      <c r="K69" s="124"/>
      <c r="L69" s="211"/>
    </row>
    <row r="70" spans="1:12" s="114" customFormat="1" ht="18" customHeight="1">
      <c r="A70" s="211"/>
      <c r="B70" s="122">
        <f>B65+1</f>
        <v>6</v>
      </c>
      <c r="C70" s="123" t="s">
        <v>123</v>
      </c>
      <c r="L70" s="211"/>
    </row>
    <row r="71" spans="1:12" s="114" customFormat="1" ht="18" customHeight="1">
      <c r="A71" s="211"/>
      <c r="B71" s="124"/>
      <c r="C71" s="218"/>
      <c r="D71" s="218"/>
      <c r="E71" s="218"/>
      <c r="F71" s="218"/>
      <c r="G71" s="218"/>
      <c r="H71" s="218"/>
      <c r="I71" s="218"/>
      <c r="J71" s="218"/>
      <c r="K71" s="218"/>
      <c r="L71" s="211"/>
    </row>
    <row r="72" spans="1:12" s="114" customFormat="1" ht="18" customHeight="1">
      <c r="A72" s="211"/>
      <c r="B72" s="124"/>
      <c r="C72" s="220"/>
      <c r="D72" s="220"/>
      <c r="E72" s="220"/>
      <c r="F72" s="220"/>
      <c r="G72" s="220"/>
      <c r="H72" s="220"/>
      <c r="I72" s="220"/>
      <c r="J72" s="220"/>
      <c r="K72" s="220"/>
      <c r="L72" s="211"/>
    </row>
    <row r="73" spans="1:12" s="114" customFormat="1" ht="18" customHeight="1">
      <c r="A73" s="211"/>
      <c r="B73" s="124"/>
      <c r="C73" s="220"/>
      <c r="D73" s="220"/>
      <c r="E73" s="220"/>
      <c r="F73" s="220"/>
      <c r="G73" s="220"/>
      <c r="H73" s="220"/>
      <c r="I73" s="220"/>
      <c r="J73" s="220"/>
      <c r="K73" s="220"/>
      <c r="L73" s="211"/>
    </row>
    <row r="74" spans="1:12" s="114" customFormat="1" ht="18" customHeight="1">
      <c r="A74" s="211"/>
      <c r="B74" s="124"/>
      <c r="C74" s="220"/>
      <c r="D74" s="220"/>
      <c r="E74" s="220"/>
      <c r="F74" s="220"/>
      <c r="G74" s="220"/>
      <c r="H74" s="220"/>
      <c r="I74" s="220"/>
      <c r="J74" s="220"/>
      <c r="K74" s="220"/>
      <c r="L74" s="211"/>
    </row>
    <row r="75" spans="1:12" s="114" customFormat="1" ht="18" customHeight="1">
      <c r="A75" s="211"/>
      <c r="B75" s="124"/>
      <c r="C75" s="220"/>
      <c r="D75" s="220"/>
      <c r="E75" s="220"/>
      <c r="F75" s="220"/>
      <c r="G75" s="220"/>
      <c r="H75" s="220"/>
      <c r="I75" s="220"/>
      <c r="J75" s="220"/>
      <c r="K75" s="220"/>
      <c r="L75" s="211"/>
    </row>
    <row r="76" spans="1:12" s="114" customFormat="1" ht="18" customHeight="1">
      <c r="A76" s="211"/>
      <c r="B76" s="124"/>
      <c r="C76" s="220"/>
      <c r="D76" s="220"/>
      <c r="E76" s="220"/>
      <c r="F76" s="220"/>
      <c r="G76" s="220"/>
      <c r="H76" s="220"/>
      <c r="I76" s="220"/>
      <c r="J76" s="220"/>
      <c r="K76" s="220"/>
      <c r="L76" s="211"/>
    </row>
    <row r="77" spans="1:12" s="114" customFormat="1" ht="18" customHeight="1">
      <c r="A77" s="211"/>
      <c r="B77" s="124"/>
      <c r="C77" s="220"/>
      <c r="D77" s="220"/>
      <c r="E77" s="220"/>
      <c r="F77" s="220"/>
      <c r="G77" s="220"/>
      <c r="H77" s="220"/>
      <c r="I77" s="220"/>
      <c r="J77" s="220"/>
      <c r="K77" s="220"/>
      <c r="L77" s="211"/>
    </row>
    <row r="78" spans="1:12" s="114" customFormat="1" ht="18" customHeight="1">
      <c r="A78" s="211"/>
      <c r="B78" s="124"/>
      <c r="C78" s="220"/>
      <c r="D78" s="220"/>
      <c r="E78" s="220"/>
      <c r="F78" s="220"/>
      <c r="G78" s="220"/>
      <c r="H78" s="220"/>
      <c r="I78" s="220"/>
      <c r="J78" s="220"/>
      <c r="K78" s="220"/>
      <c r="L78" s="211"/>
    </row>
    <row r="79" spans="1:12" s="114" customFormat="1" ht="18" customHeight="1">
      <c r="A79" s="211"/>
      <c r="B79" s="124"/>
      <c r="C79" s="220"/>
      <c r="D79" s="220"/>
      <c r="E79" s="220"/>
      <c r="F79" s="220"/>
      <c r="G79" s="220"/>
      <c r="H79" s="220"/>
      <c r="I79" s="220"/>
      <c r="J79" s="220"/>
      <c r="K79" s="220"/>
      <c r="L79" s="211"/>
    </row>
    <row r="80" spans="1:12" s="114" customFormat="1" ht="18" customHeight="1">
      <c r="A80" s="211"/>
      <c r="B80" s="124"/>
      <c r="C80" s="220"/>
      <c r="D80" s="220"/>
      <c r="E80" s="220"/>
      <c r="F80" s="220"/>
      <c r="G80" s="220"/>
      <c r="H80" s="220"/>
      <c r="I80" s="220"/>
      <c r="J80" s="220"/>
      <c r="K80" s="220"/>
      <c r="L80" s="211"/>
    </row>
    <row r="81" spans="1:12" s="114" customFormat="1" ht="18" customHeight="1">
      <c r="A81" s="211"/>
      <c r="B81" s="124"/>
      <c r="C81" s="220"/>
      <c r="D81" s="220"/>
      <c r="E81" s="220"/>
      <c r="F81" s="220"/>
      <c r="G81" s="220"/>
      <c r="H81" s="220"/>
      <c r="I81" s="220"/>
      <c r="J81" s="220"/>
      <c r="K81" s="220"/>
      <c r="L81" s="211"/>
    </row>
    <row r="82" spans="1:12" s="114" customFormat="1" ht="18" customHeight="1">
      <c r="A82" s="211"/>
      <c r="B82" s="124"/>
      <c r="C82" s="220"/>
      <c r="D82" s="220"/>
      <c r="E82" s="220"/>
      <c r="F82" s="220"/>
      <c r="G82" s="220"/>
      <c r="H82" s="220"/>
      <c r="I82" s="220"/>
      <c r="J82" s="220"/>
      <c r="K82" s="220"/>
      <c r="L82" s="211"/>
    </row>
    <row r="83" spans="1:12" s="114" customFormat="1" ht="9.9499999999999993" customHeight="1">
      <c r="A83" s="211"/>
      <c r="B83" s="124"/>
      <c r="C83" s="124"/>
      <c r="D83" s="124"/>
      <c r="E83" s="124"/>
      <c r="F83" s="124"/>
      <c r="G83" s="124"/>
      <c r="H83" s="124"/>
      <c r="I83" s="124"/>
      <c r="J83" s="124"/>
      <c r="K83" s="124"/>
      <c r="L83" s="211"/>
    </row>
    <row r="84" spans="1:12" s="114" customFormat="1" ht="18" customHeight="1">
      <c r="A84" s="211"/>
      <c r="C84" s="120" t="s">
        <v>124</v>
      </c>
      <c r="L84" s="211"/>
    </row>
    <row r="85" spans="1:12" s="114" customFormat="1" ht="9.9499999999999993" customHeight="1">
      <c r="A85" s="211"/>
      <c r="L85" s="211"/>
    </row>
    <row r="86" spans="1:12" s="132" customFormat="1" ht="18" customHeight="1">
      <c r="A86" s="267"/>
      <c r="B86" s="639" t="s">
        <v>4</v>
      </c>
      <c r="C86" s="639"/>
      <c r="D86" s="639"/>
      <c r="G86" s="132" t="s">
        <v>36</v>
      </c>
      <c r="J86" s="132" t="s">
        <v>13</v>
      </c>
      <c r="L86" s="267"/>
    </row>
    <row r="87" spans="1:12" s="132" customFormat="1" ht="18" customHeight="1">
      <c r="A87" s="267"/>
      <c r="B87" s="107"/>
      <c r="C87" s="107"/>
      <c r="D87" s="107"/>
      <c r="L87" s="267"/>
    </row>
    <row r="88" spans="1:12" s="132" customFormat="1" ht="18" customHeight="1">
      <c r="A88" s="267"/>
      <c r="B88" s="107"/>
      <c r="C88" s="107"/>
      <c r="D88" s="107"/>
      <c r="L88" s="267"/>
    </row>
    <row r="89" spans="1:12" s="132" customFormat="1" ht="18" customHeight="1">
      <c r="A89" s="267"/>
      <c r="B89" s="107"/>
      <c r="C89" s="107"/>
      <c r="D89" s="107"/>
      <c r="L89" s="267"/>
    </row>
    <row r="90" spans="1:12" s="132" customFormat="1" ht="18" customHeight="1">
      <c r="A90" s="267"/>
      <c r="B90" s="107"/>
      <c r="C90" s="107"/>
      <c r="D90" s="107"/>
      <c r="L90" s="267"/>
    </row>
    <row r="91" spans="1:12" s="132" customFormat="1" ht="18" customHeight="1">
      <c r="A91" s="267"/>
      <c r="B91" s="639" t="str">
        <f>IF(Ts!$D$32="","",IF(Ts!$G$32="",Ts!$D$32,CONCATENATE(Ts!$G$32,".",Ts!$D$32)))</f>
        <v/>
      </c>
      <c r="C91" s="639"/>
      <c r="D91" s="639"/>
      <c r="G91" s="107" t="str">
        <f>IF(Ts!$D$44="","",IF(Ts!$G$44="",Ts!$D$44,CONCATENATE(Ts!$G$44,".",Ts!$D$44)))</f>
        <v/>
      </c>
      <c r="J91" s="107" t="str">
        <f>IF(Ts!$D$23="","",IF(Ts!$G$23="",Ts!$D$23,CONCATENATE(Ts!$G$23,".",Ts!$D$23)))</f>
        <v/>
      </c>
      <c r="L91" s="267"/>
    </row>
    <row r="92" spans="1:12" s="114" customFormat="1" ht="9.9499999999999993" customHeight="1">
      <c r="A92" s="211"/>
      <c r="L92" s="211"/>
    </row>
    <row r="93" spans="1:12" ht="18" hidden="1" customHeight="1"/>
    <row r="94" spans="1:12" ht="18" hidden="1" customHeight="1"/>
    <row r="95" spans="1:12" ht="18" hidden="1" customHeight="1"/>
    <row r="96" spans="1:12"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sheetData>
  <mergeCells count="5">
    <mergeCell ref="B86:D86"/>
    <mergeCell ref="B91:D91"/>
    <mergeCell ref="B1:C1"/>
    <mergeCell ref="D1:F1"/>
    <mergeCell ref="G1:H1"/>
  </mergeCells>
  <phoneticPr fontId="2" type="noConversion"/>
  <hyperlinks>
    <hyperlink ref="B1:C1" location="Data!B2" tooltip="To : DATA" display="To : DATA"/>
    <hyperlink ref="D1:E1" location="DanhMụcTL!A1" tooltip="To : DATA" display="To : DANH MỤC TÀI LIỆU"/>
    <hyperlink ref="G1" location="Menu!A11" tooltip="TO : MENU" display="TO : MENU"/>
    <hyperlink ref="G1:H1" location="Menu!C13" tooltip="Kích chuột để tới Menu" display="To: MENU"/>
  </hyperlinks>
  <pageMargins left="0.75" right="0.25" top="0.5" bottom="0.5"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Bia</vt:lpstr>
      <vt:lpstr>Menu</vt:lpstr>
      <vt:lpstr>Ts</vt:lpstr>
      <vt:lpstr>A2</vt:lpstr>
      <vt:lpstr>B1</vt:lpstr>
      <vt:lpstr>B2</vt:lpstr>
      <vt:lpstr>C1</vt:lpstr>
      <vt:lpstr>C2</vt:lpstr>
      <vt:lpstr>C4</vt:lpstr>
      <vt:lpstr>C3</vt:lpstr>
      <vt:lpstr>C5</vt:lpstr>
      <vt:lpstr>C6</vt:lpstr>
      <vt:lpstr>C7</vt:lpstr>
      <vt:lpstr>KhoiLuong</vt:lpstr>
      <vt:lpstr>Data</vt:lpstr>
      <vt:lpstr>'A2'!Print_Area</vt:lpstr>
      <vt:lpstr>'B1'!Print_Area</vt:lpstr>
      <vt:lpstr>'B2'!Print_Area</vt:lpstr>
      <vt:lpstr>'C1'!Print_Area</vt:lpstr>
      <vt:lpstr>'C2'!Print_Area</vt:lpstr>
      <vt:lpstr>'C3'!Print_Area</vt:lpstr>
      <vt:lpstr>'C4'!Print_Area</vt:lpstr>
      <vt:lpstr>'C5'!Print_Area</vt:lpstr>
      <vt:lpstr>'C6'!Print_Area</vt:lpstr>
      <vt:lpstr>'C7'!Print_Area</vt:lpstr>
      <vt:lpstr>KhoiLuong!Print_Area</vt:lpstr>
      <vt:lpstr>Menu!Print_Area</vt:lpstr>
      <vt:lpstr>Ts!Print_Area</vt:lpstr>
      <vt:lpstr>'A2'!Print_Titles</vt:lpstr>
      <vt:lpstr>Menu!Print_Titles</vt:lpstr>
    </vt:vector>
  </TitlesOfParts>
  <Manager>Viện Kinh tế xây dựng</Manager>
  <Company>GXD JSC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Phần mềm Tư vấn giám sát</dc:title>
  <dc:subject>Quản lý chất lượng công trình</dc:subject>
  <dc:creator>Windows User</dc:creator>
  <cp:keywords>bien ban nghiem thu, tu van giam sat, quan ly chat luong</cp:keywords>
  <cp:lastModifiedBy>Windows User</cp:lastModifiedBy>
  <cp:lastPrinted>2014-02-21T08:40:46Z</cp:lastPrinted>
  <dcterms:created xsi:type="dcterms:W3CDTF">2004-12-13T09:22:20Z</dcterms:created>
  <dcterms:modified xsi:type="dcterms:W3CDTF">2020-12-16T06:12:32Z</dcterms:modified>
</cp:coreProperties>
</file>